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45" windowWidth="14430" windowHeight="12945" firstSheet="6" activeTab="12"/>
  </bookViews>
  <sheets>
    <sheet name="2013-08-05" sheetId="1" r:id="rId1"/>
    <sheet name="2013-09-15" sheetId="2" r:id="rId2"/>
    <sheet name="2013-09-30" sheetId="4" r:id="rId3"/>
    <sheet name="2013-10-13" sheetId="5" r:id="rId4"/>
    <sheet name="2013-10-22" sheetId="6" r:id="rId5"/>
    <sheet name="2013-10-27" sheetId="7" r:id="rId6"/>
    <sheet name="2013-10-28" sheetId="8" r:id="rId7"/>
    <sheet name="2013-11-05" sheetId="9" r:id="rId8"/>
    <sheet name="2013-11-11" sheetId="10" r:id="rId9"/>
    <sheet name="2013-11-24" sheetId="11" r:id="rId10"/>
    <sheet name="2013-11-25" sheetId="12" r:id="rId11"/>
    <sheet name="2013-12-08" sheetId="13" r:id="rId12"/>
    <sheet name="2013-12-13" sheetId="14" r:id="rId13"/>
    <sheet name="Sheet3" sheetId="3" r:id="rId14"/>
  </sheets>
  <definedNames>
    <definedName name="_xlnm.Print_Area" localSheetId="0">'2013-08-05'!$A$1:$G$25</definedName>
    <definedName name="_xlnm.Print_Area" localSheetId="2">'2013-09-30'!$A$17:$G$42</definedName>
    <definedName name="_xlnm.Print_Area" localSheetId="3">'2013-10-13'!$A$18:$J$42</definedName>
    <definedName name="_xlnm.Print_Area" localSheetId="4">'2013-10-22'!$A$18:$J$41</definedName>
    <definedName name="_xlnm.Print_Area" localSheetId="5">'2013-10-27'!$A$18:$K$39</definedName>
    <definedName name="_xlnm.Print_Area" localSheetId="6">'2013-10-28'!$A$18:$K$38</definedName>
    <definedName name="_xlnm.Print_Area" localSheetId="7">'2013-11-05'!$A$2:$K$27</definedName>
    <definedName name="_xlnm.Print_Area" localSheetId="8">'2013-11-11'!$A$2:$L$28</definedName>
    <definedName name="_xlnm.Print_Area" localSheetId="9">'2013-11-24'!$A$1:$L$58</definedName>
    <definedName name="_xlnm.Print_Area" localSheetId="10">'2013-11-25'!$A$1:$L$25</definedName>
    <definedName name="_xlnm.Print_Area" localSheetId="11">'2013-12-08'!$A$1:$L$24</definedName>
    <definedName name="_xlnm.Print_Area" localSheetId="12">'2013-12-13'!$A$1:$L$22</definedName>
  </definedNames>
  <calcPr calcId="145621"/>
</workbook>
</file>

<file path=xl/calcChain.xml><?xml version="1.0" encoding="utf-8"?>
<calcChain xmlns="http://schemas.openxmlformats.org/spreadsheetml/2006/main">
  <c r="J14" i="14" l="1"/>
  <c r="I14" i="14"/>
  <c r="J8" i="14"/>
  <c r="I8" i="14"/>
  <c r="J5" i="14"/>
  <c r="I5" i="14"/>
  <c r="J21" i="14"/>
  <c r="C21" i="14"/>
  <c r="J20" i="14"/>
  <c r="C20" i="14"/>
  <c r="J19" i="14"/>
  <c r="C19" i="14"/>
  <c r="J18" i="14"/>
  <c r="C18" i="14"/>
  <c r="J17" i="14"/>
  <c r="C17" i="14"/>
  <c r="J16" i="14"/>
  <c r="C16" i="14"/>
  <c r="C22" i="14" s="1"/>
  <c r="K12" i="14"/>
  <c r="K11" i="14"/>
  <c r="K10" i="14"/>
  <c r="K9" i="14"/>
  <c r="K6" i="14"/>
  <c r="K3" i="14"/>
  <c r="J22" i="14" l="1"/>
  <c r="J23" i="13"/>
  <c r="C23" i="13"/>
  <c r="J22" i="13"/>
  <c r="C22" i="13"/>
  <c r="J21" i="13"/>
  <c r="C21" i="13"/>
  <c r="J20" i="13"/>
  <c r="C20" i="13"/>
  <c r="J19" i="13"/>
  <c r="C19" i="13"/>
  <c r="J18" i="13"/>
  <c r="C18" i="13"/>
  <c r="K16" i="13"/>
  <c r="K13" i="13"/>
  <c r="K12" i="13"/>
  <c r="K11" i="13"/>
  <c r="K10" i="13"/>
  <c r="K9" i="13"/>
  <c r="K6" i="13"/>
  <c r="K3" i="13"/>
  <c r="J24" i="13" l="1"/>
  <c r="C24" i="13"/>
  <c r="C24" i="12"/>
  <c r="C23" i="12"/>
  <c r="C22" i="12"/>
  <c r="C21" i="12"/>
  <c r="C20" i="12"/>
  <c r="C19" i="12"/>
  <c r="K17" i="12"/>
  <c r="K14" i="12"/>
  <c r="K13" i="12"/>
  <c r="K12" i="12"/>
  <c r="K11" i="12"/>
  <c r="K10" i="12"/>
  <c r="K7" i="12"/>
  <c r="J21" i="12"/>
  <c r="K4" i="12"/>
  <c r="K3" i="12"/>
  <c r="C25" i="12" l="1"/>
  <c r="J22" i="12"/>
  <c r="J19" i="12"/>
  <c r="J23" i="12"/>
  <c r="J20" i="12"/>
  <c r="J24" i="12"/>
  <c r="J49" i="11"/>
  <c r="I49" i="11"/>
  <c r="J23" i="11"/>
  <c r="I23" i="11"/>
  <c r="K50" i="11"/>
  <c r="K47" i="11"/>
  <c r="C31" i="11"/>
  <c r="C30" i="11"/>
  <c r="C29" i="11"/>
  <c r="C28" i="11"/>
  <c r="C27" i="11"/>
  <c r="C26" i="11"/>
  <c r="C57" i="11"/>
  <c r="C56" i="11"/>
  <c r="C55" i="11"/>
  <c r="C54" i="11"/>
  <c r="C53" i="11"/>
  <c r="C52" i="11"/>
  <c r="K21" i="11"/>
  <c r="J25" i="12" l="1"/>
  <c r="C58" i="11"/>
  <c r="C32" i="11"/>
  <c r="J53" i="11"/>
  <c r="K46" i="11"/>
  <c r="K45" i="11"/>
  <c r="K44" i="11"/>
  <c r="K43" i="11"/>
  <c r="J42" i="11"/>
  <c r="I42" i="11"/>
  <c r="K40" i="11"/>
  <c r="J39" i="11"/>
  <c r="J54" i="11" s="1"/>
  <c r="I39" i="11"/>
  <c r="K37" i="11"/>
  <c r="K36" i="11"/>
  <c r="K19" i="11"/>
  <c r="K9" i="11"/>
  <c r="K8" i="11"/>
  <c r="K7" i="11"/>
  <c r="J31" i="11"/>
  <c r="J26" i="11"/>
  <c r="K24" i="11"/>
  <c r="K20" i="11"/>
  <c r="K18" i="11"/>
  <c r="K17" i="11"/>
  <c r="K16" i="11"/>
  <c r="K15" i="11"/>
  <c r="J14" i="11"/>
  <c r="I14" i="11"/>
  <c r="K12" i="11"/>
  <c r="J11" i="11"/>
  <c r="J30" i="11" s="1"/>
  <c r="I11" i="11"/>
  <c r="K6" i="11"/>
  <c r="K5" i="11"/>
  <c r="K4" i="11"/>
  <c r="K3" i="11"/>
  <c r="J52" i="11" l="1"/>
  <c r="J55" i="11"/>
  <c r="J56" i="11"/>
  <c r="J57" i="11"/>
  <c r="J27" i="11"/>
  <c r="J28" i="11"/>
  <c r="J29" i="11"/>
  <c r="K20" i="10"/>
  <c r="K21" i="10"/>
  <c r="K18" i="10"/>
  <c r="K17" i="10"/>
  <c r="K16" i="10"/>
  <c r="K15" i="10"/>
  <c r="J14" i="10"/>
  <c r="I14" i="10"/>
  <c r="K12" i="10"/>
  <c r="J11" i="10"/>
  <c r="J27" i="10" s="1"/>
  <c r="I11" i="10"/>
  <c r="K9" i="10"/>
  <c r="K8" i="10"/>
  <c r="K7" i="10"/>
  <c r="K6" i="10"/>
  <c r="K5" i="10"/>
  <c r="K4" i="10"/>
  <c r="K3" i="10"/>
  <c r="J32" i="11" l="1"/>
  <c r="J58" i="11"/>
  <c r="J25" i="10"/>
  <c r="J23" i="10"/>
  <c r="J26" i="10"/>
  <c r="J24" i="10"/>
  <c r="K20" i="9"/>
  <c r="K18" i="9"/>
  <c r="K17" i="9"/>
  <c r="K16" i="9"/>
  <c r="K15" i="9"/>
  <c r="J14" i="9"/>
  <c r="J26" i="9" s="1"/>
  <c r="I14" i="9"/>
  <c r="K12" i="9"/>
  <c r="J11" i="9"/>
  <c r="I11" i="9"/>
  <c r="K9" i="9"/>
  <c r="K8" i="9"/>
  <c r="K7" i="9"/>
  <c r="K6" i="9"/>
  <c r="K5" i="9"/>
  <c r="K4" i="9"/>
  <c r="K3" i="9"/>
  <c r="J28" i="10" l="1"/>
  <c r="J22" i="9"/>
  <c r="J23" i="9"/>
  <c r="J24" i="9"/>
  <c r="J25" i="9"/>
  <c r="K38" i="8"/>
  <c r="K37" i="8"/>
  <c r="K36" i="8"/>
  <c r="K35" i="8"/>
  <c r="K34" i="8"/>
  <c r="J33" i="8"/>
  <c r="J44" i="8" s="1"/>
  <c r="I33" i="8"/>
  <c r="K31" i="8"/>
  <c r="J30" i="8"/>
  <c r="J41" i="8" s="1"/>
  <c r="I30" i="8"/>
  <c r="K28" i="8"/>
  <c r="K27" i="8"/>
  <c r="K26" i="8"/>
  <c r="K25" i="8"/>
  <c r="K24" i="8"/>
  <c r="K23" i="8"/>
  <c r="K22" i="8"/>
  <c r="K21" i="8"/>
  <c r="K20" i="8"/>
  <c r="K19" i="8"/>
  <c r="J45" i="7"/>
  <c r="J44" i="7"/>
  <c r="J43" i="7"/>
  <c r="J42" i="7"/>
  <c r="J41" i="7"/>
  <c r="J27" i="9" l="1"/>
  <c r="J40" i="8"/>
  <c r="J46" i="7"/>
  <c r="J42" i="8"/>
  <c r="J43" i="8"/>
  <c r="K34" i="7"/>
  <c r="I35" i="6"/>
  <c r="H35" i="6"/>
  <c r="I32" i="6"/>
  <c r="H32" i="6"/>
  <c r="J33" i="7"/>
  <c r="I33" i="7"/>
  <c r="J30" i="7"/>
  <c r="I30" i="7"/>
  <c r="K39" i="7"/>
  <c r="K38" i="7"/>
  <c r="K37" i="7"/>
  <c r="K36" i="7"/>
  <c r="K35" i="7"/>
  <c r="K31" i="7"/>
  <c r="K28" i="7"/>
  <c r="K27" i="7"/>
  <c r="K26" i="7"/>
  <c r="K25" i="7"/>
  <c r="K24" i="7"/>
  <c r="K23" i="7"/>
  <c r="K22" i="7"/>
  <c r="K21" i="7"/>
  <c r="K20" i="7"/>
  <c r="K19" i="7"/>
  <c r="J45" i="8" l="1"/>
  <c r="J41" i="6"/>
  <c r="J38" i="6"/>
  <c r="J40" i="6"/>
  <c r="J39" i="6"/>
  <c r="J37" i="6"/>
  <c r="J36" i="6"/>
  <c r="J33" i="6"/>
  <c r="J21" i="6"/>
  <c r="J20" i="6"/>
  <c r="J29" i="6"/>
  <c r="J27" i="6"/>
  <c r="J26" i="6"/>
  <c r="J25" i="6"/>
  <c r="J24" i="6"/>
  <c r="J30" i="6"/>
  <c r="J22" i="6"/>
  <c r="J19" i="6"/>
  <c r="J28" i="6"/>
  <c r="J23" i="6"/>
  <c r="J28" i="5" l="1"/>
  <c r="J19" i="5" l="1"/>
  <c r="J20" i="5"/>
  <c r="J21" i="5"/>
  <c r="J22" i="5"/>
  <c r="J23" i="5"/>
  <c r="J24" i="5"/>
  <c r="J25" i="5"/>
  <c r="J26" i="5"/>
  <c r="J27" i="5"/>
  <c r="J29" i="5"/>
  <c r="J30" i="5"/>
  <c r="J31" i="5"/>
  <c r="J34" i="5"/>
  <c r="J37" i="5"/>
  <c r="J38" i="5"/>
  <c r="J39" i="5"/>
  <c r="J40" i="5"/>
  <c r="J41" i="5"/>
  <c r="J42" i="5"/>
</calcChain>
</file>

<file path=xl/sharedStrings.xml><?xml version="1.0" encoding="utf-8"?>
<sst xmlns="http://schemas.openxmlformats.org/spreadsheetml/2006/main" count="2605" uniqueCount="148">
  <si>
    <t>ID</t>
  </si>
  <si>
    <t>Sev</t>
  </si>
  <si>
    <t>Pri</t>
  </si>
  <si>
    <t>OS</t>
  </si>
  <si>
    <t>Assignee</t>
  </si>
  <si>
    <t>Status</t>
  </si>
  <si>
    <t>Summary</t>
  </si>
  <si>
    <t xml:space="preserve">cri </t>
  </si>
  <si>
    <t xml:space="preserve">P1 </t>
  </si>
  <si>
    <t xml:space="preserve">Othe </t>
  </si>
  <si>
    <t xml:space="preserve">arlin.r.davis@intel.com </t>
  </si>
  <si>
    <t xml:space="preserve">NEW </t>
  </si>
  <si>
    <t>"DAPL" transaction test fails with "error: DAT_CONN_QUAL_IN_USE"</t>
  </si>
  <si>
    <t xml:space="preserve">maj </t>
  </si>
  <si>
    <t xml:space="preserve">P2 </t>
  </si>
  <si>
    <t xml:space="preserve">ASSI </t>
  </si>
  <si>
    <t>Dapltest fails to run with -T 16 and -w 8 option with DAT_INVALID_STATE error.</t>
  </si>
  <si>
    <t xml:space="preserve">nor </t>
  </si>
  <si>
    <t xml:space="preserve">P5 </t>
  </si>
  <si>
    <t>dapltest with 100000 iterations and 150 threads hangs and packets do not transfer between client and server</t>
  </si>
  <si>
    <t xml:space="preserve">Fedo </t>
  </si>
  <si>
    <t>dapl/compat-dapl compilation fails on Fedora Core 16</t>
  </si>
  <si>
    <t xml:space="preserve">eli@mellanox.co.il </t>
  </si>
  <si>
    <t>Not able to configure RoCEE Ethernet port on IB QDR adapter using /sbin/connectx_port_config</t>
  </si>
  <si>
    <t xml:space="preserve">idos@dev.mellanox.co.il </t>
  </si>
  <si>
    <t>ib_atomic_lat with -R and -z options fails</t>
  </si>
  <si>
    <t>ib_write_bw -R and -z options fail in OFED-3.5</t>
  </si>
  <si>
    <t>ib_atomic_bw with -R and -z options fails</t>
  </si>
  <si>
    <t>ib_read_lat with -R and -z options fail in OFED-3.5</t>
  </si>
  <si>
    <t xml:space="preserve">jackm@mellanox.co.il </t>
  </si>
  <si>
    <t>flood of MLX4_EVENT_TYPE_SRQ_LIMIT in dmesg</t>
  </si>
  <si>
    <t xml:space="preserve">Cent </t>
  </si>
  <si>
    <t>/etc/init.d/openibd start ---&gt; fails</t>
  </si>
  <si>
    <t xml:space="preserve">RHEL </t>
  </si>
  <si>
    <t>3.5-rc5 RH 6.3 kernel panics on boot kernel 3.4.[22 | 24 | 27]</t>
  </si>
  <si>
    <t xml:space="preserve">enh </t>
  </si>
  <si>
    <t xml:space="preserve">SLES </t>
  </si>
  <si>
    <t xml:space="preserve">tom@opengridcomputing.com </t>
  </si>
  <si>
    <t>NFSoRDMA support required for SLES11sp2, RHEL6u2 &amp; RHEL6u3.</t>
  </si>
  <si>
    <t xml:space="preserve">vipul@chelsio.com </t>
  </si>
  <si>
    <t>Modinfo of cxgb4 does not show 'ofed' in driver version.</t>
  </si>
  <si>
    <t>"command 0x16 in mailbox 4 timed out" error seen while running OpenMPI along with MTU change.</t>
  </si>
  <si>
    <t xml:space="preserve">P3 </t>
  </si>
  <si>
    <t xml:space="preserve">vlad@mellanox.co.il </t>
  </si>
  <si>
    <t>Many Packages are reported Unsupported while doing complete installation of OFED-3.5 using " ./install.pl -c ofed-all.conf " command.</t>
  </si>
  <si>
    <t>OFED installation is failing on freshly installed RHEL6.2 os.</t>
  </si>
  <si>
    <t>redefined error in 2.6.32-279.22.1.el6.x86_64 kernel</t>
  </si>
  <si>
    <t xml:space="preserve">All </t>
  </si>
  <si>
    <t>Reinstalling OFED-3.5 removes openmpi</t>
  </si>
  <si>
    <t>OFED-3.5.1-20130522-0954 duplicate symbol error with 2.6.32-358.11.1.el6.x86_64</t>
  </si>
  <si>
    <t>compat: exports duplicate symbol ida_simple_get (owned by kernel) sles11sp2</t>
  </si>
  <si>
    <t>Error compiling compat-rdma on Centos 6.4</t>
  </si>
  <si>
    <t xml:space="preserve">tri </t>
  </si>
  <si>
    <t>Copyright in compat-rdma refers to Openib.org</t>
  </si>
  <si>
    <t xml:space="preserve">weiny2@llnl.gov </t>
  </si>
  <si>
    <t>[OFED-3.5] infiniband-diags fails to build on Centos 6.3/6.4</t>
  </si>
  <si>
    <t>No TCP/UDP traffic on Connected mode on SLES11.2</t>
  </si>
  <si>
    <t xml:space="preserve">REOP </t>
  </si>
  <si>
    <t xml:space="preserve">ira.weiny@intel.com </t>
  </si>
  <si>
    <t>OFED 3.5</t>
  </si>
  <si>
    <t>"RDMA/RD-reaping DTO problem, status = FAILURE" errors seen while running test.</t>
  </si>
  <si>
    <t>dapl Pipeline test with RDMA Write and scatter gather list fails</t>
  </si>
  <si>
    <t xml:space="preserve">swise@opengridcomputing.com </t>
  </si>
  <si>
    <t>dapltest -performance stalls on running stress.</t>
  </si>
  <si>
    <t>OFED 3.5-2</t>
  </si>
  <si>
    <t xml:space="preserve">Other </t>
  </si>
  <si>
    <t>dapltest with test type Quit doesn't work with ofa-v2-iwarp (intel ne020 rnic)</t>
  </si>
  <si>
    <t>Loading the modules xprtrdma and svcrdma are failing after installing OFED-3.5-2-rc1.tgz</t>
  </si>
  <si>
    <t>Power 7 machine crashes when trying to do NFSoRDMA mount in OFED-3.5-2-rc1 release</t>
  </si>
  <si>
    <t xml:space="preserve">mike.marciniszyn@intel.com </t>
  </si>
  <si>
    <t>duplicate member error when building infinipath-psm-3.1-364.1140</t>
  </si>
  <si>
    <t>OFED 3.5-1</t>
  </si>
  <si>
    <t>Woody has forwarded to Arlin</t>
  </si>
  <si>
    <t>Vlad will review with his developers</t>
  </si>
  <si>
    <t>Steve - he is not maintainer - Jeff Becker</t>
  </si>
  <si>
    <t>Steve assigned to vipul - may be resolved in libcxb4</t>
  </si>
  <si>
    <t>Steve will contact vipul - he will find a way to prepend version with OFED. Since upstream it has -ko</t>
  </si>
  <si>
    <t>Notes</t>
  </si>
  <si>
    <t>Rupert</t>
  </si>
  <si>
    <t>This is a simple change - says NFSoRMDA - change it to available. Probably in install.pl</t>
  </si>
  <si>
    <t>Predeep - the install.pl was not compiling NFSoRDMA for OFED.</t>
  </si>
  <si>
    <t>Vlad - may need to do for other OS</t>
  </si>
  <si>
    <t>Tom - he is working on this and is close to a fix. They did not include this in last update.</t>
  </si>
  <si>
    <t>ASSI</t>
  </si>
  <si>
    <t>NEW</t>
  </si>
  <si>
    <t>becker@nas.nasa.gov</t>
  </si>
  <si>
    <t>Change</t>
  </si>
  <si>
    <t>REOP</t>
  </si>
  <si>
    <t>FIXED</t>
  </si>
  <si>
    <t>Core dump on x86 for Dapl.</t>
  </si>
  <si>
    <t>Power 7 machine crashes when trying to do NFSoRDMA mount in OFED-3.5-2-rc1</t>
  </si>
  <si>
    <t>rping server exits with error message</t>
  </si>
  <si>
    <t>sean.hefty@intel.com</t>
  </si>
  <si>
    <t>min</t>
  </si>
  <si>
    <t>Opened</t>
  </si>
  <si>
    <r>
      <t xml:space="preserve">dapltest with test type Quit doesn't work with ofa-v2-iwarp (intel ne020 rnic) - </t>
    </r>
    <r>
      <rPr>
        <b/>
        <sz val="10"/>
        <color rgb="FFFF0000"/>
        <rFont val="Arial"/>
        <family val="2"/>
      </rPr>
      <t>iWARP</t>
    </r>
  </si>
  <si>
    <r>
      <rPr>
        <b/>
        <sz val="10"/>
        <color rgb="FFFF0000"/>
        <rFont val="Arial"/>
        <family val="2"/>
      </rPr>
      <t>Power 7</t>
    </r>
    <r>
      <rPr>
        <sz val="10"/>
        <color rgb="FF000000"/>
        <rFont val="Arial"/>
        <family val="2"/>
      </rPr>
      <t xml:space="preserve"> machine crashes when trying to do NFSoRDMA mount in OFED-3.5-2-rc1</t>
    </r>
  </si>
  <si>
    <r>
      <t xml:space="preserve">"RDMA/RD-reaping DTO problem, status = FAILURE" errors - </t>
    </r>
    <r>
      <rPr>
        <b/>
        <sz val="10"/>
        <color rgb="FFFF0000"/>
        <rFont val="Arial"/>
        <family val="2"/>
      </rPr>
      <t>iWARP</t>
    </r>
  </si>
  <si>
    <r>
      <t xml:space="preserve">dapltest -performance stalls on running stress - </t>
    </r>
    <r>
      <rPr>
        <b/>
        <sz val="10"/>
        <color rgb="FFFF0000"/>
        <rFont val="Arial"/>
        <family val="2"/>
      </rPr>
      <t>iWARP</t>
    </r>
  </si>
  <si>
    <t>Total</t>
  </si>
  <si>
    <t>WONTFIX</t>
  </si>
  <si>
    <t>Comment</t>
  </si>
  <si>
    <t>CentOS 5.x is not supported by OFED-3.5</t>
  </si>
  <si>
    <t>Vladimir Sokolovsky</t>
  </si>
  <si>
    <t>Will be released in the dapl 2.0.40-1 package</t>
  </si>
  <si>
    <t>blo</t>
  </si>
  <si>
    <t>jackm@mellanox.co.il</t>
  </si>
  <si>
    <t>ibv_reg_mr taking excessive time in OFED</t>
  </si>
  <si>
    <t>Updated is targeted for OFED 3.12</t>
  </si>
  <si>
    <t>Resolved by Firmware update</t>
  </si>
  <si>
    <t>No</t>
  </si>
  <si>
    <t>gilr@dev.mellanox.co.il</t>
  </si>
  <si>
    <r>
      <t xml:space="preserve">Modinfo of cxgb4 does not show 'ofed' in driver version - </t>
    </r>
    <r>
      <rPr>
        <b/>
        <sz val="10"/>
        <color rgb="FFFF0000"/>
        <rFont val="Arial"/>
        <family val="2"/>
      </rPr>
      <t>iWARP</t>
    </r>
  </si>
  <si>
    <t>Working to implement patch</t>
  </si>
  <si>
    <t>Open for 1 year now</t>
  </si>
  <si>
    <t>No activity since 7/4/2013</t>
  </si>
  <si>
    <t>Vipul has been asked to help 9/30/2013</t>
  </si>
  <si>
    <t>Caused by the commit
54d5fb2180f6f27141455d5252d26f40fd04d28f</t>
  </si>
  <si>
    <t>Jeff working with Pradeep &amp; OFA Cluster</t>
  </si>
  <si>
    <t>Firmware update helped but still a problem</t>
  </si>
  <si>
    <t>OFED-3.5.2-rc2 fails to build on RHEL 6.4 kver 2.6.32-358.23.2.el6.x86_64</t>
  </si>
  <si>
    <t>vlad@mellanox.co.il</t>
  </si>
  <si>
    <t>enh</t>
  </si>
  <si>
    <t>Working to implement patch - 10/28/2013</t>
  </si>
  <si>
    <t>OFED should not silently uninstall RPMs that are not a part of it.</t>
  </si>
  <si>
    <t>Fixed</t>
  </si>
  <si>
    <t>resolved in perftest-2.0-0.60.g24e761d.tar.gz</t>
  </si>
  <si>
    <t>Chelsio: Target Release 3.13</t>
  </si>
  <si>
    <t>Accounts setup for Jeff &amp; Tom on 11/13/2013</t>
  </si>
  <si>
    <t>Fixed in upstream code and a new 1.0.17.1 release.</t>
  </si>
  <si>
    <t>Yishai Hadas from Mellanox working on it</t>
  </si>
  <si>
    <t>Vlad fixed in OFED-3.5-2-20131120-0307.tgz</t>
  </si>
  <si>
    <t>Open Bugs Only</t>
  </si>
  <si>
    <t>LATER</t>
  </si>
  <si>
    <t>Updated Bugs</t>
  </si>
  <si>
    <t>libocrdma-0.0.1-1 rpmbuild fails</t>
  </si>
  <si>
    <t>Pradeep.Kankipati@Emulex.Com</t>
  </si>
  <si>
    <t>cri</t>
  </si>
  <si>
    <t>maj</t>
  </si>
  <si>
    <t>nor</t>
  </si>
  <si>
    <t>OFED 3.12</t>
  </si>
  <si>
    <t>Will be part of dapl 2.0.40 which may not be part of 3.5-2 GA</t>
  </si>
  <si>
    <t>Vlad believes this was due to traffic on the connection when the call was made</t>
  </si>
  <si>
    <t>Update is targeted for OFED 3.12</t>
  </si>
  <si>
    <t>Pradeep, Jeff and Tom Tucker working on it</t>
  </si>
  <si>
    <t>swise@opengridcomputing.com</t>
  </si>
  <si>
    <t>arlin.r.davis@intel.com</t>
  </si>
  <si>
    <t xml:space="preserve">Pradeep checkd in  libocrdma-1.0.1.tar.gz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</si>
</sst>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3" fillId="0" borderId="1" xfId="1" applyBorder="1" applyAlignment="1">
      <alignment vertical="center"/>
    </xf>
    <xf numFmtId="164" fontId="1" fillId="0" borderId="1" xfId="0" applyNumberFormat="1" applyFont="1" applyBorder="1" applyAlignment="1">
      <alignment horizontal="center"/>
    </xf>
    <xf numFmtId="0" fontId="1" fillId="0" borderId="3" xfId="0" applyFont="1" applyFill="1" applyBorder="1" applyAlignment="1"/>
    <xf numFmtId="0" fontId="1" fillId="4" borderId="2" xfId="0" applyFont="1" applyFill="1" applyBorder="1" applyAlignment="1"/>
    <xf numFmtId="0" fontId="1" fillId="3" borderId="2" xfId="0" applyFont="1" applyFill="1" applyBorder="1" applyAlignment="1"/>
    <xf numFmtId="0" fontId="1" fillId="2" borderId="2" xfId="0" applyFont="1" applyFill="1" applyBorder="1" applyAlignment="1"/>
    <xf numFmtId="0" fontId="3" fillId="0" borderId="1" xfId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7" fillId="0" borderId="1" xfId="1" applyFont="1" applyBorder="1" applyAlignment="1">
      <alignment vertical="center"/>
    </xf>
    <xf numFmtId="0" fontId="1" fillId="2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/>
    <xf numFmtId="0" fontId="1" fillId="4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52"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0000FF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auto="1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auto="1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auto="1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auto="1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auto="1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008000"/>
      </font>
    </dxf>
    <dxf>
      <font>
        <b/>
        <i val="0"/>
        <color rgb="FF7030A0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8000"/>
      </font>
    </dxf>
    <dxf>
      <font>
        <b/>
        <i val="0"/>
      </font>
    </dxf>
    <dxf>
      <font>
        <b/>
        <i val="0"/>
        <color rgb="FF008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8000"/>
      <color rgb="FF0000FF"/>
      <color rgb="FFCCFFFF"/>
      <color rgb="FFFF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ugs.openfabrics.org/show_bug.cgi?id=2422" TargetMode="External"/><Relationship Id="rId13" Type="http://schemas.openxmlformats.org/officeDocument/2006/relationships/hyperlink" Target="http://bugs.openfabrics.org/show_bug.cgi?id=2375" TargetMode="External"/><Relationship Id="rId18" Type="http://schemas.openxmlformats.org/officeDocument/2006/relationships/hyperlink" Target="http://bugs.openfabrics.org/show_bug.cgi?id=2421" TargetMode="External"/><Relationship Id="rId3" Type="http://schemas.openxmlformats.org/officeDocument/2006/relationships/hyperlink" Target="http://bugs.openfabrics.org/show_bug.cgi?id=2418" TargetMode="External"/><Relationship Id="rId21" Type="http://schemas.openxmlformats.org/officeDocument/2006/relationships/hyperlink" Target="http://bugs.openfabrics.org/show_bug.cgi?id=2413" TargetMode="External"/><Relationship Id="rId7" Type="http://schemas.openxmlformats.org/officeDocument/2006/relationships/hyperlink" Target="http://bugs.openfabrics.org/show_bug.cgi?id=2419" TargetMode="External"/><Relationship Id="rId12" Type="http://schemas.openxmlformats.org/officeDocument/2006/relationships/hyperlink" Target="http://bugs.openfabrics.org/show_bug.cgi?id=2411" TargetMode="External"/><Relationship Id="rId17" Type="http://schemas.openxmlformats.org/officeDocument/2006/relationships/hyperlink" Target="http://bugs.openfabrics.org/show_bug.cgi?id=240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bugs.openfabrics.org/show_bug.cgi?id=2400" TargetMode="External"/><Relationship Id="rId16" Type="http://schemas.openxmlformats.org/officeDocument/2006/relationships/hyperlink" Target="http://bugs.openfabrics.org/show_bug.cgi?id=2373" TargetMode="External"/><Relationship Id="rId20" Type="http://schemas.openxmlformats.org/officeDocument/2006/relationships/hyperlink" Target="http://bugs.openfabrics.org/show_bug.cgi?id=2436" TargetMode="External"/><Relationship Id="rId1" Type="http://schemas.openxmlformats.org/officeDocument/2006/relationships/hyperlink" Target="http://bugs.openfabrics.org/show_bug.cgi?id=2437" TargetMode="External"/><Relationship Id="rId6" Type="http://schemas.openxmlformats.org/officeDocument/2006/relationships/hyperlink" Target="http://bugs.openfabrics.org/show_bug.cgi?id=2423" TargetMode="External"/><Relationship Id="rId11" Type="http://schemas.openxmlformats.org/officeDocument/2006/relationships/hyperlink" Target="http://bugs.openfabrics.org/show_bug.cgi?id=2429" TargetMode="External"/><Relationship Id="rId24" Type="http://schemas.openxmlformats.org/officeDocument/2006/relationships/hyperlink" Target="http://bugs.openfabrics.org/show_bug.cgi?id=2415" TargetMode="External"/><Relationship Id="rId5" Type="http://schemas.openxmlformats.org/officeDocument/2006/relationships/hyperlink" Target="http://bugs.openfabrics.org/show_bug.cgi?id=2416" TargetMode="External"/><Relationship Id="rId15" Type="http://schemas.openxmlformats.org/officeDocument/2006/relationships/hyperlink" Target="http://bugs.openfabrics.org/show_bug.cgi?id=2406" TargetMode="External"/><Relationship Id="rId23" Type="http://schemas.openxmlformats.org/officeDocument/2006/relationships/hyperlink" Target="http://bugs.openfabrics.org/show_bug.cgi?id=2431" TargetMode="External"/><Relationship Id="rId10" Type="http://schemas.openxmlformats.org/officeDocument/2006/relationships/hyperlink" Target="http://bugs.openfabrics.org/show_bug.cgi?id=2427" TargetMode="External"/><Relationship Id="rId19" Type="http://schemas.openxmlformats.org/officeDocument/2006/relationships/hyperlink" Target="http://bugs.openfabrics.org/show_bug.cgi?id=2432" TargetMode="External"/><Relationship Id="rId4" Type="http://schemas.openxmlformats.org/officeDocument/2006/relationships/hyperlink" Target="http://bugs.openfabrics.org/show_bug.cgi?id=2425" TargetMode="External"/><Relationship Id="rId9" Type="http://schemas.openxmlformats.org/officeDocument/2006/relationships/hyperlink" Target="http://bugs.openfabrics.org/show_bug.cgi?id=2420" TargetMode="External"/><Relationship Id="rId14" Type="http://schemas.openxmlformats.org/officeDocument/2006/relationships/hyperlink" Target="http://bugs.openfabrics.org/show_bug.cgi?id=2402" TargetMode="External"/><Relationship Id="rId22" Type="http://schemas.openxmlformats.org/officeDocument/2006/relationships/hyperlink" Target="http://bugs.openfabrics.org/show_bug.cgi?id=2417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bugs.openfabrics.org/show_bug.cgi?id=2448" TargetMode="External"/><Relationship Id="rId1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3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2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34" Type="http://schemas.openxmlformats.org/officeDocument/2006/relationships/hyperlink" Target="http://bugs.openfabrics.org/show_bug.cgi?id=2450" TargetMode="External"/><Relationship Id="rId42" Type="http://schemas.openxmlformats.org/officeDocument/2006/relationships/hyperlink" Target="http://bugs.openfabrics.org/show_bug.cgi?id=2416" TargetMode="External"/><Relationship Id="rId47" Type="http://schemas.openxmlformats.org/officeDocument/2006/relationships/hyperlink" Target="http://bugs.openfabrics.org/show_bug.cgi?id=2449" TargetMode="External"/><Relationship Id="rId5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63" Type="http://schemas.openxmlformats.org/officeDocument/2006/relationships/hyperlink" Target="mailto:swise@opengridcomputing.com" TargetMode="External"/><Relationship Id="rId68" Type="http://schemas.openxmlformats.org/officeDocument/2006/relationships/hyperlink" Target="http://bugs.openfabrics.org/bugzilla/show_bug.cgi?id=2454" TargetMode="External"/><Relationship Id="rId7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7" Type="http://schemas.openxmlformats.org/officeDocument/2006/relationships/hyperlink" Target="http://bugs.openfabrics.org/show_bug.cgi?id=2423" TargetMode="External"/><Relationship Id="rId7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6" Type="http://schemas.openxmlformats.org/officeDocument/2006/relationships/hyperlink" Target="http://bugs.openfabrics.org/show_bug.cgi?id=2430" TargetMode="External"/><Relationship Id="rId29" Type="http://schemas.openxmlformats.org/officeDocument/2006/relationships/hyperlink" Target="http://bugs.openfabrics.org/bugzilla/show_bug.cgi?id=2454" TargetMode="External"/><Relationship Id="rId11" Type="http://schemas.openxmlformats.org/officeDocument/2006/relationships/hyperlink" Target="http://bugs.openfabrics.org/show_bug.cgi?id=2403" TargetMode="External"/><Relationship Id="rId2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2" Type="http://schemas.openxmlformats.org/officeDocument/2006/relationships/hyperlink" Target="mailto:mike.marciniszyn@intel.com" TargetMode="External"/><Relationship Id="rId37" Type="http://schemas.openxmlformats.org/officeDocument/2006/relationships/hyperlink" Target="mailto:jackm@mellanox.co.il" TargetMode="External"/><Relationship Id="rId4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45" Type="http://schemas.openxmlformats.org/officeDocument/2006/relationships/hyperlink" Target="http://bugs.openfabrics.org/show_bug.cgi?id=2448" TargetMode="External"/><Relationship Id="rId5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5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66" Type="http://schemas.openxmlformats.org/officeDocument/2006/relationships/hyperlink" Target="http://bugs.openfabrics.org/show_bug.cgi?id=2450" TargetMode="External"/><Relationship Id="rId7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7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5" Type="http://schemas.openxmlformats.org/officeDocument/2006/relationships/hyperlink" Target="http://bugs.openfabrics.org/show_bug.cgi?id=2416" TargetMode="External"/><Relationship Id="rId61" Type="http://schemas.openxmlformats.org/officeDocument/2006/relationships/hyperlink" Target="mailto:vipul@chelsio.com" TargetMode="External"/><Relationship Id="rId10" Type="http://schemas.openxmlformats.org/officeDocument/2006/relationships/hyperlink" Target="http://bugs.openfabrics.org/show_bug.cgi?id=2402" TargetMode="External"/><Relationship Id="rId1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1" Type="http://schemas.openxmlformats.org/officeDocument/2006/relationships/hyperlink" Target="mailto:vipul@chelsio.com" TargetMode="External"/><Relationship Id="rId44" Type="http://schemas.openxmlformats.org/officeDocument/2006/relationships/hyperlink" Target="http://bugs.openfabrics.org/show_bug.cgi?id=2441" TargetMode="External"/><Relationship Id="rId5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60" Type="http://schemas.openxmlformats.org/officeDocument/2006/relationships/hyperlink" Target="mailto:becker@nas.nasa.gov" TargetMode="External"/><Relationship Id="rId65" Type="http://schemas.openxmlformats.org/officeDocument/2006/relationships/hyperlink" Target="mailto:vlad@mellanox.co.il" TargetMode="External"/><Relationship Id="rId7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7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9" Type="http://schemas.openxmlformats.org/officeDocument/2006/relationships/hyperlink" Target="http://bugs.openfabrics.org/show_bug.cgi?id=2422" TargetMode="External"/><Relationship Id="rId14" Type="http://schemas.openxmlformats.org/officeDocument/2006/relationships/hyperlink" Target="http://bugs.openfabrics.org/show_bug.cgi?id=2445" TargetMode="External"/><Relationship Id="rId2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30" Type="http://schemas.openxmlformats.org/officeDocument/2006/relationships/hyperlink" Target="mailto:Pradeep.Kankipati@Emulex.Com" TargetMode="External"/><Relationship Id="rId35" Type="http://schemas.openxmlformats.org/officeDocument/2006/relationships/hyperlink" Target="mailto:sean.hefty@intel.com" TargetMode="External"/><Relationship Id="rId43" Type="http://schemas.openxmlformats.org/officeDocument/2006/relationships/hyperlink" Target="http://bugs.openfabrics.org/show_bug.cgi?id=2402" TargetMode="External"/><Relationship Id="rId48" Type="http://schemas.openxmlformats.org/officeDocument/2006/relationships/hyperlink" Target="http://bugs.openfabrics.org/show_bug.cgi?id=2430" TargetMode="External"/><Relationship Id="rId5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64" Type="http://schemas.openxmlformats.org/officeDocument/2006/relationships/hyperlink" Target="http://bugs.openfabrics.org/bugzilla/show_bug.cgi?id=2453" TargetMode="External"/><Relationship Id="rId69" Type="http://schemas.openxmlformats.org/officeDocument/2006/relationships/hyperlink" Target="mailto:Pradeep.Kankipati@Emulex.Com" TargetMode="External"/><Relationship Id="rId7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8" Type="http://schemas.openxmlformats.org/officeDocument/2006/relationships/hyperlink" Target="http://bugs.openfabrics.org/show_bug.cgi?id=2420" TargetMode="External"/><Relationship Id="rId5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7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80" Type="http://schemas.openxmlformats.org/officeDocument/2006/relationships/printerSettings" Target="../printerSettings/printerSettings10.bin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2" Type="http://schemas.openxmlformats.org/officeDocument/2006/relationships/hyperlink" Target="http://bugs.openfabrics.org/show_bug.cgi?id=2441" TargetMode="External"/><Relationship Id="rId1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33" Type="http://schemas.openxmlformats.org/officeDocument/2006/relationships/hyperlink" Target="mailto:swise@opengridcomputing.com" TargetMode="External"/><Relationship Id="rId3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46" Type="http://schemas.openxmlformats.org/officeDocument/2006/relationships/hyperlink" Target="http://bugs.openfabrics.org/show_bug.cgi?id=2445" TargetMode="External"/><Relationship Id="rId5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67" Type="http://schemas.openxmlformats.org/officeDocument/2006/relationships/hyperlink" Target="mailto:jackm@mellanox.co.il" TargetMode="External"/><Relationship Id="rId2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4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5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62" Type="http://schemas.openxmlformats.org/officeDocument/2006/relationships/hyperlink" Target="mailto:mike.marciniszyn@intel.com" TargetMode="External"/><Relationship Id="rId7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7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6" Type="http://schemas.openxmlformats.org/officeDocument/2006/relationships/hyperlink" Target="http://bugs.openfabrics.org/show_bug.cgi?id=2419" TargetMode="External"/><Relationship Id="rId15" Type="http://schemas.openxmlformats.org/officeDocument/2006/relationships/hyperlink" Target="http://bugs.openfabrics.org/show_bug.cgi?id=2449" TargetMode="External"/><Relationship Id="rId2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8" Type="http://schemas.openxmlformats.org/officeDocument/2006/relationships/hyperlink" Target="mailto:becker@nas.nasa.gov" TargetMode="External"/><Relationship Id="rId36" Type="http://schemas.openxmlformats.org/officeDocument/2006/relationships/hyperlink" Target="http://bugs.openfabrics.org/show_bug.cgi?id=2450" TargetMode="External"/><Relationship Id="rId4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5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bugs.openfabrics.org/show_bug.cgi?id=2448" TargetMode="External"/><Relationship Id="rId1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1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6" Type="http://schemas.openxmlformats.org/officeDocument/2006/relationships/hyperlink" Target="mailto:swise@opengridcomputing.com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3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7" Type="http://schemas.openxmlformats.org/officeDocument/2006/relationships/hyperlink" Target="http://bugs.openfabrics.org/show_bug.cgi?id=2441" TargetMode="External"/><Relationship Id="rId1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1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5" Type="http://schemas.openxmlformats.org/officeDocument/2006/relationships/hyperlink" Target="mailto:mike.marciniszyn@intel.com" TargetMode="External"/><Relationship Id="rId3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9" Type="http://schemas.openxmlformats.org/officeDocument/2006/relationships/hyperlink" Target="http://bugs.openfabrics.org/bugzilla/show_bug.cgi?id=2454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6" Type="http://schemas.openxmlformats.org/officeDocument/2006/relationships/hyperlink" Target="http://bugs.openfabrics.org/show_bug.cgi?id=2402" TargetMode="External"/><Relationship Id="rId11" Type="http://schemas.openxmlformats.org/officeDocument/2006/relationships/hyperlink" Target="http://bugs.openfabrics.org/show_bug.cgi?id=2430" TargetMode="External"/><Relationship Id="rId24" Type="http://schemas.openxmlformats.org/officeDocument/2006/relationships/hyperlink" Target="mailto:vipul@chelsio.com" TargetMode="External"/><Relationship Id="rId3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5" Type="http://schemas.openxmlformats.org/officeDocument/2006/relationships/hyperlink" Target="http://bugs.openfabrics.org/show_bug.cgi?id=2416" TargetMode="External"/><Relationship Id="rId1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3" Type="http://schemas.openxmlformats.org/officeDocument/2006/relationships/hyperlink" Target="mailto:becker@nas.nasa.gov" TargetMode="External"/><Relationship Id="rId28" Type="http://schemas.openxmlformats.org/officeDocument/2006/relationships/hyperlink" Target="mailto:jackm@mellanox.co.il" TargetMode="External"/><Relationship Id="rId36" Type="http://schemas.openxmlformats.org/officeDocument/2006/relationships/printerSettings" Target="../printerSettings/printerSettings11.bin"/><Relationship Id="rId10" Type="http://schemas.openxmlformats.org/officeDocument/2006/relationships/hyperlink" Target="http://bugs.openfabrics.org/show_bug.cgi?id=2449" TargetMode="External"/><Relationship Id="rId1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9" Type="http://schemas.openxmlformats.org/officeDocument/2006/relationships/hyperlink" Target="http://bugs.openfabrics.org/show_bug.cgi?id=2445" TargetMode="External"/><Relationship Id="rId1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2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7" Type="http://schemas.openxmlformats.org/officeDocument/2006/relationships/hyperlink" Target="http://bugs.openfabrics.org/show_bug.cgi?id=2450" TargetMode="External"/><Relationship Id="rId30" Type="http://schemas.openxmlformats.org/officeDocument/2006/relationships/hyperlink" Target="mailto:Pradeep.Kankipati@Emulex.Com" TargetMode="External"/><Relationship Id="rId3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bugs.openfabrics.org/show_bug.cgi?id=2445" TargetMode="External"/><Relationship Id="rId1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26" Type="http://schemas.openxmlformats.org/officeDocument/2006/relationships/hyperlink" Target="http://bugs.openfabrics.org/show_bug.cgi?id=2452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3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7" Type="http://schemas.openxmlformats.org/officeDocument/2006/relationships/hyperlink" Target="http://bugs.openfabrics.org/show_bug.cgi?id=2448" TargetMode="External"/><Relationship Id="rId1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1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5" Type="http://schemas.openxmlformats.org/officeDocument/2006/relationships/hyperlink" Target="mailto:swise@opengridcomputing.com" TargetMode="External"/><Relationship Id="rId3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9" Type="http://schemas.openxmlformats.org/officeDocument/2006/relationships/hyperlink" Target="mailto:Pradeep.Kankipati@Emulex.Com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6" Type="http://schemas.openxmlformats.org/officeDocument/2006/relationships/hyperlink" Target="http://bugs.openfabrics.org/show_bug.cgi?id=2441" TargetMode="External"/><Relationship Id="rId1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4" Type="http://schemas.openxmlformats.org/officeDocument/2006/relationships/hyperlink" Target="mailto:mike.marciniszyn@intel.com" TargetMode="External"/><Relationship Id="rId3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5" Type="http://schemas.openxmlformats.org/officeDocument/2006/relationships/hyperlink" Target="http://bugs.openfabrics.org/show_bug.cgi?id=2402" TargetMode="External"/><Relationship Id="rId1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3" Type="http://schemas.openxmlformats.org/officeDocument/2006/relationships/hyperlink" Target="mailto:swise@opengridcomputing.com" TargetMode="External"/><Relationship Id="rId28" Type="http://schemas.openxmlformats.org/officeDocument/2006/relationships/hyperlink" Target="http://bugs.openfabrics.org/bugzilla/show_bug.cgi?id=2454" TargetMode="External"/><Relationship Id="rId36" Type="http://schemas.openxmlformats.org/officeDocument/2006/relationships/printerSettings" Target="../printerSettings/printerSettings12.bin"/><Relationship Id="rId10" Type="http://schemas.openxmlformats.org/officeDocument/2006/relationships/hyperlink" Target="http://bugs.openfabrics.org/show_bug.cgi?id=2430" TargetMode="External"/><Relationship Id="rId1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3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9" Type="http://schemas.openxmlformats.org/officeDocument/2006/relationships/hyperlink" Target="http://bugs.openfabrics.org/show_bug.cgi?id=2449" TargetMode="External"/><Relationship Id="rId1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2" Type="http://schemas.openxmlformats.org/officeDocument/2006/relationships/hyperlink" Target="mailto:becker@nas.nasa.gov" TargetMode="External"/><Relationship Id="rId27" Type="http://schemas.openxmlformats.org/officeDocument/2006/relationships/hyperlink" Target="mailto:jackm@mellanox.co.il" TargetMode="External"/><Relationship Id="rId3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35" Type="http://schemas.openxmlformats.org/officeDocument/2006/relationships/hyperlink" Target="mailto:arlin.r.davis@intel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bugs.openfabrics.org/show_bug.cgi?id=2445" TargetMode="External"/><Relationship Id="rId1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2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7" Type="http://schemas.openxmlformats.org/officeDocument/2006/relationships/hyperlink" Target="http://bugs.openfabrics.org/show_bug.cgi?id=2448" TargetMode="External"/><Relationship Id="rId1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1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5" Type="http://schemas.openxmlformats.org/officeDocument/2006/relationships/hyperlink" Target="mailto:swise@opengridcomputing.com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6" Type="http://schemas.openxmlformats.org/officeDocument/2006/relationships/hyperlink" Target="http://bugs.openfabrics.org/show_bug.cgi?id=2441" TargetMode="External"/><Relationship Id="rId1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4" Type="http://schemas.openxmlformats.org/officeDocument/2006/relationships/hyperlink" Target="mailto:mike.marciniszyn@intel.com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bugs.openfabrics.org/show_bug.cgi?id=2402" TargetMode="External"/><Relationship Id="rId1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3" Type="http://schemas.openxmlformats.org/officeDocument/2006/relationships/hyperlink" Target="mailto:swise@opengridcomputing.com" TargetMode="External"/><Relationship Id="rId2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0" Type="http://schemas.openxmlformats.org/officeDocument/2006/relationships/hyperlink" Target="http://bugs.openfabrics.org/show_bug.cgi?id=2430" TargetMode="External"/><Relationship Id="rId1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31" Type="http://schemas.openxmlformats.org/officeDocument/2006/relationships/hyperlink" Target="mailto:arlin.r.davis@intel.com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9" Type="http://schemas.openxmlformats.org/officeDocument/2006/relationships/hyperlink" Target="http://bugs.openfabrics.org/show_bug.cgi?id=2449" TargetMode="External"/><Relationship Id="rId1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2" Type="http://schemas.openxmlformats.org/officeDocument/2006/relationships/hyperlink" Target="mailto:becker@nas.nasa.gov" TargetMode="External"/><Relationship Id="rId2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ugs.openfabrics.org/show_bug.cgi?id=2418" TargetMode="External"/><Relationship Id="rId13" Type="http://schemas.openxmlformats.org/officeDocument/2006/relationships/hyperlink" Target="http://bugs.openfabrics.org/show_bug.cgi?id=2419" TargetMode="External"/><Relationship Id="rId18" Type="http://schemas.openxmlformats.org/officeDocument/2006/relationships/hyperlink" Target="http://bugs.openfabrics.org/show_bug.cgi?id=2375" TargetMode="External"/><Relationship Id="rId2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39" Type="http://schemas.openxmlformats.org/officeDocument/2006/relationships/hyperlink" Target="http://bugs.openfabrics.org/show_bug.cgi?id=2403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id&amp;query_based_on=OFED-3.5-Open%20Bugs" TargetMode="External"/><Relationship Id="rId34" Type="http://schemas.openxmlformats.org/officeDocument/2006/relationships/hyperlink" Target="http://bugs.openfabrics.org/show_bug.cgi?id=2420" TargetMode="External"/><Relationship Id="rId42" Type="http://schemas.openxmlformats.org/officeDocument/2006/relationships/hyperlink" Target="http://bugs.openfabrics.org/show_bug.cgi?id=2445" TargetMode="External"/><Relationship Id="rId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12" Type="http://schemas.openxmlformats.org/officeDocument/2006/relationships/hyperlink" Target="http://bugs.openfabrics.org/show_bug.cgi?id=2422" TargetMode="External"/><Relationship Id="rId17" Type="http://schemas.openxmlformats.org/officeDocument/2006/relationships/hyperlink" Target="http://bugs.openfabrics.org/show_bug.cgi?id=2429" TargetMode="External"/><Relationship Id="rId2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33" Type="http://schemas.openxmlformats.org/officeDocument/2006/relationships/hyperlink" Target="http://bugs.openfabrics.org/show_bug.cgi?id=2423" TargetMode="External"/><Relationship Id="rId38" Type="http://schemas.openxmlformats.org/officeDocument/2006/relationships/hyperlink" Target="http://bugs.openfabrics.org/show_bug.cgi?id=2402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everity%20DESC%2Cassigned_to%2Cpriority%2C&amp;query_based_on=OFED-3.5-Open%20Bugs" TargetMode="External"/><Relationship Id="rId16" Type="http://schemas.openxmlformats.org/officeDocument/2006/relationships/hyperlink" Target="http://bugs.openfabrics.org/show_bug.cgi?id=2415" TargetMode="External"/><Relationship Id="rId20" Type="http://schemas.openxmlformats.org/officeDocument/2006/relationships/hyperlink" Target="http://bugs.openfabrics.org/show_bug.cgi?id=2403" TargetMode="External"/><Relationship Id="rId29" Type="http://schemas.openxmlformats.org/officeDocument/2006/relationships/hyperlink" Target="http://bugs.openfabrics.org/show_bug.cgi?id=2416" TargetMode="External"/><Relationship Id="rId41" Type="http://schemas.openxmlformats.org/officeDocument/2006/relationships/hyperlink" Target="http://bugs.openfabrics.org/show_bug.cgi?id=2439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id&amp;query_based_on=OFED-3.5-Open%20Bugs" TargetMode="External"/><Relationship Id="rId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11" Type="http://schemas.openxmlformats.org/officeDocument/2006/relationships/hyperlink" Target="http://bugs.openfabrics.org/show_bug.cgi?id=2443" TargetMode="External"/><Relationship Id="rId2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2" Type="http://schemas.openxmlformats.org/officeDocument/2006/relationships/hyperlink" Target="http://bugs.openfabrics.org/show_bug.cgi?id=2419" TargetMode="External"/><Relationship Id="rId37" Type="http://schemas.openxmlformats.org/officeDocument/2006/relationships/hyperlink" Target="http://bugs.openfabrics.org/show_bug.cgi?id=2375" TargetMode="External"/><Relationship Id="rId40" Type="http://schemas.openxmlformats.org/officeDocument/2006/relationships/hyperlink" Target="http://bugs.openfabrics.org/show_bug.cgi?id=2441" TargetMode="External"/><Relationship Id="rId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5" Type="http://schemas.openxmlformats.org/officeDocument/2006/relationships/hyperlink" Target="http://bugs.openfabrics.org/show_bug.cgi?id=2420" TargetMode="External"/><Relationship Id="rId2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8" Type="http://schemas.openxmlformats.org/officeDocument/2006/relationships/hyperlink" Target="http://bugs.openfabrics.org/show_bug.cgi?id=2425" TargetMode="External"/><Relationship Id="rId36" Type="http://schemas.openxmlformats.org/officeDocument/2006/relationships/hyperlink" Target="http://bugs.openfabrics.org/show_bug.cgi?id=2429" TargetMode="External"/><Relationship Id="rId10" Type="http://schemas.openxmlformats.org/officeDocument/2006/relationships/hyperlink" Target="http://bugs.openfabrics.org/show_bug.cgi?id=2416" TargetMode="External"/><Relationship Id="rId19" Type="http://schemas.openxmlformats.org/officeDocument/2006/relationships/hyperlink" Target="http://bugs.openfabrics.org/show_bug.cgi?id=2402" TargetMode="External"/><Relationship Id="rId31" Type="http://schemas.openxmlformats.org/officeDocument/2006/relationships/hyperlink" Target="http://bugs.openfabrics.org/show_bug.cgi?id=2422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9" Type="http://schemas.openxmlformats.org/officeDocument/2006/relationships/hyperlink" Target="http://bugs.openfabrics.org/show_bug.cgi?id=2425" TargetMode="External"/><Relationship Id="rId14" Type="http://schemas.openxmlformats.org/officeDocument/2006/relationships/hyperlink" Target="http://bugs.openfabrics.org/show_bug.cgi?id=2423" TargetMode="External"/><Relationship Id="rId2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everity%20DESC%2Cassigned_to%2Cpriority%2C&amp;query_based_on=OFED-3.5-Open%20Bugs" TargetMode="External"/><Relationship Id="rId27" Type="http://schemas.openxmlformats.org/officeDocument/2006/relationships/hyperlink" Target="http://bugs.openfabrics.org/show_bug.cgi?id=2418" TargetMode="External"/><Relationship Id="rId30" Type="http://schemas.openxmlformats.org/officeDocument/2006/relationships/hyperlink" Target="http://bugs.openfabrics.org/show_bug.cgi?id=2443" TargetMode="External"/><Relationship Id="rId35" Type="http://schemas.openxmlformats.org/officeDocument/2006/relationships/hyperlink" Target="http://bugs.openfabrics.org/show_bug.cgi?id=2415" TargetMode="External"/><Relationship Id="rId4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everity%20DESC%2Cassigned_to%2Cpriority%2C&amp;query_based_on=OFED-3.5-Open%20Bugs" TargetMode="External"/><Relationship Id="rId1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id&amp;query_based_on=OFED-3.5-Open%20Bugs" TargetMode="External"/><Relationship Id="rId18" Type="http://schemas.openxmlformats.org/officeDocument/2006/relationships/hyperlink" Target="http://bugs.openfabrics.org/show_bug.cgi?id=2419" TargetMode="External"/><Relationship Id="rId26" Type="http://schemas.openxmlformats.org/officeDocument/2006/relationships/hyperlink" Target="http://bugs.openfabrics.org/show_bug.cgi?id=2403" TargetMode="External"/><Relationship Id="rId39" Type="http://schemas.openxmlformats.org/officeDocument/2006/relationships/hyperlink" Target="http://bugs.openfabrics.org/show_bug.cgi?id=2403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1" Type="http://schemas.openxmlformats.org/officeDocument/2006/relationships/hyperlink" Target="http://bugs.openfabrics.org/show_bug.cgi?id=2422" TargetMode="External"/><Relationship Id="rId34" Type="http://schemas.openxmlformats.org/officeDocument/2006/relationships/hyperlink" Target="http://bugs.openfabrics.org/show_bug.cgi?id=2422" TargetMode="External"/><Relationship Id="rId42" Type="http://schemas.openxmlformats.org/officeDocument/2006/relationships/hyperlink" Target="http://bugs.openfabrics.org/show_bug.cgi?id=2439" TargetMode="External"/><Relationship Id="rId4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1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17" Type="http://schemas.openxmlformats.org/officeDocument/2006/relationships/hyperlink" Target="http://bugs.openfabrics.org/show_bug.cgi?id=2443" TargetMode="External"/><Relationship Id="rId25" Type="http://schemas.openxmlformats.org/officeDocument/2006/relationships/hyperlink" Target="http://bugs.openfabrics.org/show_bug.cgi?id=2402" TargetMode="External"/><Relationship Id="rId33" Type="http://schemas.openxmlformats.org/officeDocument/2006/relationships/hyperlink" Target="http://bugs.openfabrics.org/show_bug.cgi?id=2420" TargetMode="External"/><Relationship Id="rId38" Type="http://schemas.openxmlformats.org/officeDocument/2006/relationships/hyperlink" Target="http://bugs.openfabrics.org/show_bug.cgi?id=2402" TargetMode="External"/><Relationship Id="rId46" Type="http://schemas.openxmlformats.org/officeDocument/2006/relationships/hyperlink" Target="http://bugs.openfabrics.org/show_bug.cgi?id=2430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everity%20DESC%2Cassigned_to%2Cpriority%2C&amp;query_based_on=OFED-3.5-Open%20Bugs" TargetMode="External"/><Relationship Id="rId16" Type="http://schemas.openxmlformats.org/officeDocument/2006/relationships/hyperlink" Target="http://bugs.openfabrics.org/show_bug.cgi?id=2416" TargetMode="External"/><Relationship Id="rId20" Type="http://schemas.openxmlformats.org/officeDocument/2006/relationships/hyperlink" Target="http://bugs.openfabrics.org/show_bug.cgi?id=2420" TargetMode="External"/><Relationship Id="rId29" Type="http://schemas.openxmlformats.org/officeDocument/2006/relationships/hyperlink" Target="http://bugs.openfabrics.org/show_bug.cgi?id=2416" TargetMode="External"/><Relationship Id="rId41" Type="http://schemas.openxmlformats.org/officeDocument/2006/relationships/hyperlink" Target="http://bugs.openfabrics.org/show_bug.cgi?id=2448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id&amp;query_based_on=OFED-3.5-Open%20Bugs" TargetMode="External"/><Relationship Id="rId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1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4" Type="http://schemas.openxmlformats.org/officeDocument/2006/relationships/hyperlink" Target="http://bugs.openfabrics.org/show_bug.cgi?id=2375" TargetMode="External"/><Relationship Id="rId32" Type="http://schemas.openxmlformats.org/officeDocument/2006/relationships/hyperlink" Target="http://bugs.openfabrics.org/show_bug.cgi?id=2423" TargetMode="External"/><Relationship Id="rId37" Type="http://schemas.openxmlformats.org/officeDocument/2006/relationships/hyperlink" Target="http://bugs.openfabrics.org/show_bug.cgi?id=2375" TargetMode="External"/><Relationship Id="rId40" Type="http://schemas.openxmlformats.org/officeDocument/2006/relationships/hyperlink" Target="http://bugs.openfabrics.org/show_bug.cgi?id=2441" TargetMode="External"/><Relationship Id="rId45" Type="http://schemas.openxmlformats.org/officeDocument/2006/relationships/hyperlink" Target="http://bugs.openfabrics.org/show_bug.cgi?id=2449" TargetMode="External"/><Relationship Id="rId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5" Type="http://schemas.openxmlformats.org/officeDocument/2006/relationships/hyperlink" Target="http://bugs.openfabrics.org/show_bug.cgi?id=2425" TargetMode="External"/><Relationship Id="rId23" Type="http://schemas.openxmlformats.org/officeDocument/2006/relationships/hyperlink" Target="http://bugs.openfabrics.org/show_bug.cgi?id=2429" TargetMode="External"/><Relationship Id="rId28" Type="http://schemas.openxmlformats.org/officeDocument/2006/relationships/hyperlink" Target="http://bugs.openfabrics.org/show_bug.cgi?id=2425" TargetMode="External"/><Relationship Id="rId36" Type="http://schemas.openxmlformats.org/officeDocument/2006/relationships/hyperlink" Target="http://bugs.openfabrics.org/show_bug.cgi?id=2429" TargetMode="External"/><Relationship Id="rId1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9" Type="http://schemas.openxmlformats.org/officeDocument/2006/relationships/hyperlink" Target="http://bugs.openfabrics.org/show_bug.cgi?id=2423" TargetMode="External"/><Relationship Id="rId31" Type="http://schemas.openxmlformats.org/officeDocument/2006/relationships/hyperlink" Target="http://bugs.openfabrics.org/show_bug.cgi?id=2419" TargetMode="External"/><Relationship Id="rId44" Type="http://schemas.openxmlformats.org/officeDocument/2006/relationships/hyperlink" Target="http://bugs.openfabrics.org/show_bug.cgi?id=2446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14" Type="http://schemas.openxmlformats.org/officeDocument/2006/relationships/hyperlink" Target="http://bugs.openfabrics.org/show_bug.cgi?id=2418" TargetMode="External"/><Relationship Id="rId22" Type="http://schemas.openxmlformats.org/officeDocument/2006/relationships/hyperlink" Target="http://bugs.openfabrics.org/show_bug.cgi?id=2415" TargetMode="External"/><Relationship Id="rId27" Type="http://schemas.openxmlformats.org/officeDocument/2006/relationships/hyperlink" Target="http://bugs.openfabrics.org/show_bug.cgi?id=2418" TargetMode="External"/><Relationship Id="rId30" Type="http://schemas.openxmlformats.org/officeDocument/2006/relationships/hyperlink" Target="http://bugs.openfabrics.org/show_bug.cgi?id=2443" TargetMode="External"/><Relationship Id="rId35" Type="http://schemas.openxmlformats.org/officeDocument/2006/relationships/hyperlink" Target="http://bugs.openfabrics.org/show_bug.cgi?id=2415" TargetMode="External"/><Relationship Id="rId43" Type="http://schemas.openxmlformats.org/officeDocument/2006/relationships/hyperlink" Target="http://bugs.openfabrics.org/show_bug.cgi?id=2445" TargetMode="External"/><Relationship Id="rId48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bugs.openfabrics.org/show_bug.cgi?id=2425" TargetMode="External"/><Relationship Id="rId18" Type="http://schemas.openxmlformats.org/officeDocument/2006/relationships/hyperlink" Target="http://bugs.openfabrics.org/show_bug.cgi?id=2420" TargetMode="External"/><Relationship Id="rId26" Type="http://schemas.openxmlformats.org/officeDocument/2006/relationships/hyperlink" Target="http://bugs.openfabrics.org/show_bug.cgi?id=2425" TargetMode="External"/><Relationship Id="rId39" Type="http://schemas.openxmlformats.org/officeDocument/2006/relationships/hyperlink" Target="http://bugs.openfabrics.org/show_bug.cgi?id=2448" TargetMode="External"/><Relationship Id="rId21" Type="http://schemas.openxmlformats.org/officeDocument/2006/relationships/hyperlink" Target="http://bugs.openfabrics.org/show_bug.cgi?id=2429" TargetMode="External"/><Relationship Id="rId34" Type="http://schemas.openxmlformats.org/officeDocument/2006/relationships/hyperlink" Target="http://bugs.openfabrics.org/show_bug.cgi?id=2429" TargetMode="External"/><Relationship Id="rId42" Type="http://schemas.openxmlformats.org/officeDocument/2006/relationships/hyperlink" Target="http://bugs.openfabrics.org/show_bug.cgi?id=2446" TargetMode="External"/><Relationship Id="rId4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5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12" Type="http://schemas.openxmlformats.org/officeDocument/2006/relationships/hyperlink" Target="http://bugs.openfabrics.org/show_bug.cgi?id=2418" TargetMode="External"/><Relationship Id="rId17" Type="http://schemas.openxmlformats.org/officeDocument/2006/relationships/hyperlink" Target="http://bugs.openfabrics.org/show_bug.cgi?id=2423" TargetMode="External"/><Relationship Id="rId25" Type="http://schemas.openxmlformats.org/officeDocument/2006/relationships/hyperlink" Target="http://bugs.openfabrics.org/show_bug.cgi?id=2418" TargetMode="External"/><Relationship Id="rId33" Type="http://schemas.openxmlformats.org/officeDocument/2006/relationships/hyperlink" Target="http://bugs.openfabrics.org/show_bug.cgi?id=2415" TargetMode="External"/><Relationship Id="rId38" Type="http://schemas.openxmlformats.org/officeDocument/2006/relationships/hyperlink" Target="http://bugs.openfabrics.org/show_bug.cgi?id=2441" TargetMode="External"/><Relationship Id="rId46" Type="http://schemas.openxmlformats.org/officeDocument/2006/relationships/hyperlink" Target="mailto:becker@nas.nasa.gov" TargetMode="External"/><Relationship Id="rId59" Type="http://schemas.openxmlformats.org/officeDocument/2006/relationships/printerSettings" Target="../printerSettings/printerSettings4.bin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everity%20DESC%2Cassigned_to%2Cpriority%2C&amp;query_based_on=OFED-3.5-Open%20Bugs" TargetMode="External"/><Relationship Id="rId16" Type="http://schemas.openxmlformats.org/officeDocument/2006/relationships/hyperlink" Target="http://bugs.openfabrics.org/show_bug.cgi?id=2419" TargetMode="External"/><Relationship Id="rId20" Type="http://schemas.openxmlformats.org/officeDocument/2006/relationships/hyperlink" Target="http://bugs.openfabrics.org/show_bug.cgi?id=2415" TargetMode="External"/><Relationship Id="rId29" Type="http://schemas.openxmlformats.org/officeDocument/2006/relationships/hyperlink" Target="http://bugs.openfabrics.org/show_bug.cgi?id=2419" TargetMode="External"/><Relationship Id="rId41" Type="http://schemas.openxmlformats.org/officeDocument/2006/relationships/hyperlink" Target="http://bugs.openfabrics.org/show_bug.cgi?id=2445" TargetMode="External"/><Relationship Id="rId5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id&amp;query_based_on=OFED-3.5-Open%20Bugs" TargetMode="External"/><Relationship Id="rId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1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4" Type="http://schemas.openxmlformats.org/officeDocument/2006/relationships/hyperlink" Target="http://bugs.openfabrics.org/show_bug.cgi?id=2403" TargetMode="External"/><Relationship Id="rId32" Type="http://schemas.openxmlformats.org/officeDocument/2006/relationships/hyperlink" Target="http://bugs.openfabrics.org/show_bug.cgi?id=2422" TargetMode="External"/><Relationship Id="rId37" Type="http://schemas.openxmlformats.org/officeDocument/2006/relationships/hyperlink" Target="http://bugs.openfabrics.org/show_bug.cgi?id=2403" TargetMode="External"/><Relationship Id="rId40" Type="http://schemas.openxmlformats.org/officeDocument/2006/relationships/hyperlink" Target="http://bugs.openfabrics.org/show_bug.cgi?id=2439" TargetMode="External"/><Relationship Id="rId4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5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58" Type="http://schemas.openxmlformats.org/officeDocument/2006/relationships/hyperlink" Target="mailto:becker@nas.nasa.gov" TargetMode="External"/><Relationship Id="rId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5" Type="http://schemas.openxmlformats.org/officeDocument/2006/relationships/hyperlink" Target="http://bugs.openfabrics.org/show_bug.cgi?id=2443" TargetMode="External"/><Relationship Id="rId23" Type="http://schemas.openxmlformats.org/officeDocument/2006/relationships/hyperlink" Target="http://bugs.openfabrics.org/show_bug.cgi?id=2402" TargetMode="External"/><Relationship Id="rId28" Type="http://schemas.openxmlformats.org/officeDocument/2006/relationships/hyperlink" Target="http://bugs.openfabrics.org/show_bug.cgi?id=2443" TargetMode="External"/><Relationship Id="rId36" Type="http://schemas.openxmlformats.org/officeDocument/2006/relationships/hyperlink" Target="http://bugs.openfabrics.org/show_bug.cgi?id=2402" TargetMode="External"/><Relationship Id="rId4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57" Type="http://schemas.openxmlformats.org/officeDocument/2006/relationships/hyperlink" Target="mailto:becker@nas.nasa.gov" TargetMode="External"/><Relationship Id="rId1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9" Type="http://schemas.openxmlformats.org/officeDocument/2006/relationships/hyperlink" Target="http://bugs.openfabrics.org/show_bug.cgi?id=2422" TargetMode="External"/><Relationship Id="rId31" Type="http://schemas.openxmlformats.org/officeDocument/2006/relationships/hyperlink" Target="http://bugs.openfabrics.org/show_bug.cgi?id=2420" TargetMode="External"/><Relationship Id="rId44" Type="http://schemas.openxmlformats.org/officeDocument/2006/relationships/hyperlink" Target="http://bugs.openfabrics.org/show_bug.cgi?id=2430" TargetMode="External"/><Relationship Id="rId5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4" Type="http://schemas.openxmlformats.org/officeDocument/2006/relationships/hyperlink" Target="http://bugs.openfabrics.org/show_bug.cgi?id=2416" TargetMode="External"/><Relationship Id="rId22" Type="http://schemas.openxmlformats.org/officeDocument/2006/relationships/hyperlink" Target="http://bugs.openfabrics.org/show_bug.cgi?id=2375" TargetMode="External"/><Relationship Id="rId27" Type="http://schemas.openxmlformats.org/officeDocument/2006/relationships/hyperlink" Target="http://bugs.openfabrics.org/show_bug.cgi?id=2416" TargetMode="External"/><Relationship Id="rId30" Type="http://schemas.openxmlformats.org/officeDocument/2006/relationships/hyperlink" Target="http://bugs.openfabrics.org/show_bug.cgi?id=2423" TargetMode="External"/><Relationship Id="rId35" Type="http://schemas.openxmlformats.org/officeDocument/2006/relationships/hyperlink" Target="http://bugs.openfabrics.org/show_bug.cgi?id=2375" TargetMode="External"/><Relationship Id="rId43" Type="http://schemas.openxmlformats.org/officeDocument/2006/relationships/hyperlink" Target="http://bugs.openfabrics.org/show_bug.cgi?id=2449" TargetMode="External"/><Relationship Id="rId4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5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bugs.openfabrics.org/show_bug.cgi?id=2425" TargetMode="External"/><Relationship Id="rId18" Type="http://schemas.openxmlformats.org/officeDocument/2006/relationships/hyperlink" Target="http://bugs.openfabrics.org/show_bug.cgi?id=2420" TargetMode="External"/><Relationship Id="rId26" Type="http://schemas.openxmlformats.org/officeDocument/2006/relationships/hyperlink" Target="http://bugs.openfabrics.org/show_bug.cgi?id=2425" TargetMode="External"/><Relationship Id="rId39" Type="http://schemas.openxmlformats.org/officeDocument/2006/relationships/hyperlink" Target="http://bugs.openfabrics.org/show_bug.cgi?id=2439" TargetMode="External"/><Relationship Id="rId21" Type="http://schemas.openxmlformats.org/officeDocument/2006/relationships/hyperlink" Target="http://bugs.openfabrics.org/show_bug.cgi?id=2429" TargetMode="External"/><Relationship Id="rId34" Type="http://schemas.openxmlformats.org/officeDocument/2006/relationships/hyperlink" Target="http://bugs.openfabrics.org/show_bug.cgi?id=2375" TargetMode="External"/><Relationship Id="rId42" Type="http://schemas.openxmlformats.org/officeDocument/2006/relationships/hyperlink" Target="http://bugs.openfabrics.org/show_bug.cgi?id=2430" TargetMode="External"/><Relationship Id="rId4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5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5" Type="http://schemas.openxmlformats.org/officeDocument/2006/relationships/hyperlink" Target="mailto:becker@nas.nasa.gov" TargetMode="External"/><Relationship Id="rId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12" Type="http://schemas.openxmlformats.org/officeDocument/2006/relationships/hyperlink" Target="http://bugs.openfabrics.org/show_bug.cgi?id=2418" TargetMode="External"/><Relationship Id="rId17" Type="http://schemas.openxmlformats.org/officeDocument/2006/relationships/hyperlink" Target="http://bugs.openfabrics.org/show_bug.cgi?id=2423" TargetMode="External"/><Relationship Id="rId25" Type="http://schemas.openxmlformats.org/officeDocument/2006/relationships/hyperlink" Target="http://bugs.openfabrics.org/show_bug.cgi?id=2418" TargetMode="External"/><Relationship Id="rId33" Type="http://schemas.openxmlformats.org/officeDocument/2006/relationships/hyperlink" Target="http://bugs.openfabrics.org/show_bug.cgi?id=2429" TargetMode="External"/><Relationship Id="rId38" Type="http://schemas.openxmlformats.org/officeDocument/2006/relationships/hyperlink" Target="http://bugs.openfabrics.org/show_bug.cgi?id=2448" TargetMode="External"/><Relationship Id="rId4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everity%20DESC%2Cassigned_to%2Cpriority%2C&amp;query_based_on=OFED-3.5-Open%20Bugs" TargetMode="External"/><Relationship Id="rId16" Type="http://schemas.openxmlformats.org/officeDocument/2006/relationships/hyperlink" Target="http://bugs.openfabrics.org/show_bug.cgi?id=2419" TargetMode="External"/><Relationship Id="rId20" Type="http://schemas.openxmlformats.org/officeDocument/2006/relationships/hyperlink" Target="http://bugs.openfabrics.org/show_bug.cgi?id=2415" TargetMode="External"/><Relationship Id="rId29" Type="http://schemas.openxmlformats.org/officeDocument/2006/relationships/hyperlink" Target="http://bugs.openfabrics.org/show_bug.cgi?id=2419" TargetMode="External"/><Relationship Id="rId41" Type="http://schemas.openxmlformats.org/officeDocument/2006/relationships/hyperlink" Target="http://bugs.openfabrics.org/show_bug.cgi?id=2449" TargetMode="External"/><Relationship Id="rId5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id&amp;query_based_on=OFED-3.5-Open%20Bugs" TargetMode="External"/><Relationship Id="rId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1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4" Type="http://schemas.openxmlformats.org/officeDocument/2006/relationships/hyperlink" Target="http://bugs.openfabrics.org/show_bug.cgi?id=2403" TargetMode="External"/><Relationship Id="rId32" Type="http://schemas.openxmlformats.org/officeDocument/2006/relationships/hyperlink" Target="http://bugs.openfabrics.org/show_bug.cgi?id=2422" TargetMode="External"/><Relationship Id="rId37" Type="http://schemas.openxmlformats.org/officeDocument/2006/relationships/hyperlink" Target="http://bugs.openfabrics.org/show_bug.cgi?id=2441" TargetMode="External"/><Relationship Id="rId40" Type="http://schemas.openxmlformats.org/officeDocument/2006/relationships/hyperlink" Target="http://bugs.openfabrics.org/show_bug.cgi?id=2445" TargetMode="External"/><Relationship Id="rId4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58" Type="http://schemas.openxmlformats.org/officeDocument/2006/relationships/printerSettings" Target="../printerSettings/printerSettings5.bin"/><Relationship Id="rId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5" Type="http://schemas.openxmlformats.org/officeDocument/2006/relationships/hyperlink" Target="http://bugs.openfabrics.org/show_bug.cgi?id=2443" TargetMode="External"/><Relationship Id="rId23" Type="http://schemas.openxmlformats.org/officeDocument/2006/relationships/hyperlink" Target="http://bugs.openfabrics.org/show_bug.cgi?id=2402" TargetMode="External"/><Relationship Id="rId28" Type="http://schemas.openxmlformats.org/officeDocument/2006/relationships/hyperlink" Target="http://bugs.openfabrics.org/show_bug.cgi?id=2443" TargetMode="External"/><Relationship Id="rId36" Type="http://schemas.openxmlformats.org/officeDocument/2006/relationships/hyperlink" Target="http://bugs.openfabrics.org/show_bug.cgi?id=2403" TargetMode="External"/><Relationship Id="rId4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57" Type="http://schemas.openxmlformats.org/officeDocument/2006/relationships/hyperlink" Target="mailto:sean.hefty@intel.com" TargetMode="External"/><Relationship Id="rId1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9" Type="http://schemas.openxmlformats.org/officeDocument/2006/relationships/hyperlink" Target="http://bugs.openfabrics.org/show_bug.cgi?id=2422" TargetMode="External"/><Relationship Id="rId31" Type="http://schemas.openxmlformats.org/officeDocument/2006/relationships/hyperlink" Target="http://bugs.openfabrics.org/show_bug.cgi?id=2420" TargetMode="External"/><Relationship Id="rId44" Type="http://schemas.openxmlformats.org/officeDocument/2006/relationships/hyperlink" Target="mailto:becker@nas.nasa.gov" TargetMode="External"/><Relationship Id="rId5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4" Type="http://schemas.openxmlformats.org/officeDocument/2006/relationships/hyperlink" Target="http://bugs.openfabrics.org/show_bug.cgi?id=2416" TargetMode="External"/><Relationship Id="rId22" Type="http://schemas.openxmlformats.org/officeDocument/2006/relationships/hyperlink" Target="http://bugs.openfabrics.org/show_bug.cgi?id=2375" TargetMode="External"/><Relationship Id="rId27" Type="http://schemas.openxmlformats.org/officeDocument/2006/relationships/hyperlink" Target="http://bugs.openfabrics.org/show_bug.cgi?id=2416" TargetMode="External"/><Relationship Id="rId30" Type="http://schemas.openxmlformats.org/officeDocument/2006/relationships/hyperlink" Target="http://bugs.openfabrics.org/show_bug.cgi?id=2423" TargetMode="External"/><Relationship Id="rId35" Type="http://schemas.openxmlformats.org/officeDocument/2006/relationships/hyperlink" Target="http://bugs.openfabrics.org/show_bug.cgi?id=2402" TargetMode="External"/><Relationship Id="rId4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4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56" Type="http://schemas.openxmlformats.org/officeDocument/2006/relationships/hyperlink" Target="http://bugs.openfabrics.org/show_bug.cgi?id=2450" TargetMode="External"/><Relationship Id="rId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bugs.openfabrics.org/show_bug.cgi?id=2425" TargetMode="External"/><Relationship Id="rId18" Type="http://schemas.openxmlformats.org/officeDocument/2006/relationships/hyperlink" Target="http://bugs.openfabrics.org/show_bug.cgi?id=2420" TargetMode="External"/><Relationship Id="rId26" Type="http://schemas.openxmlformats.org/officeDocument/2006/relationships/hyperlink" Target="http://bugs.openfabrics.org/show_bug.cgi?id=2416" TargetMode="External"/><Relationship Id="rId39" Type="http://schemas.openxmlformats.org/officeDocument/2006/relationships/hyperlink" Target="http://bugs.openfabrics.org/show_bug.cgi?id=2449" TargetMode="External"/><Relationship Id="rId21" Type="http://schemas.openxmlformats.org/officeDocument/2006/relationships/hyperlink" Target="http://bugs.openfabrics.org/show_bug.cgi?id=2429" TargetMode="External"/><Relationship Id="rId34" Type="http://schemas.openxmlformats.org/officeDocument/2006/relationships/hyperlink" Target="http://bugs.openfabrics.org/show_bug.cgi?id=2403" TargetMode="External"/><Relationship Id="rId4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4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55" Type="http://schemas.openxmlformats.org/officeDocument/2006/relationships/printerSettings" Target="../printerSettings/printerSettings6.bin"/><Relationship Id="rId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12" Type="http://schemas.openxmlformats.org/officeDocument/2006/relationships/hyperlink" Target="http://bugs.openfabrics.org/show_bug.cgi?id=2418" TargetMode="External"/><Relationship Id="rId17" Type="http://schemas.openxmlformats.org/officeDocument/2006/relationships/hyperlink" Target="http://bugs.openfabrics.org/show_bug.cgi?id=2423" TargetMode="External"/><Relationship Id="rId25" Type="http://schemas.openxmlformats.org/officeDocument/2006/relationships/hyperlink" Target="http://bugs.openfabrics.org/show_bug.cgi?id=2425" TargetMode="External"/><Relationship Id="rId33" Type="http://schemas.openxmlformats.org/officeDocument/2006/relationships/hyperlink" Target="http://bugs.openfabrics.org/show_bug.cgi?id=2402" TargetMode="External"/><Relationship Id="rId38" Type="http://schemas.openxmlformats.org/officeDocument/2006/relationships/hyperlink" Target="http://bugs.openfabrics.org/show_bug.cgi?id=2445" TargetMode="External"/><Relationship Id="rId4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everity%20DESC%2Cassigned_to%2Cpriority%2C&amp;query_based_on=OFED-3.5-Open%20Bugs" TargetMode="External"/><Relationship Id="rId16" Type="http://schemas.openxmlformats.org/officeDocument/2006/relationships/hyperlink" Target="http://bugs.openfabrics.org/show_bug.cgi?id=2419" TargetMode="External"/><Relationship Id="rId20" Type="http://schemas.openxmlformats.org/officeDocument/2006/relationships/hyperlink" Target="http://bugs.openfabrics.org/show_bug.cgi?id=2415" TargetMode="External"/><Relationship Id="rId29" Type="http://schemas.openxmlformats.org/officeDocument/2006/relationships/hyperlink" Target="http://bugs.openfabrics.org/show_bug.cgi?id=2423" TargetMode="External"/><Relationship Id="rId4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54" Type="http://schemas.openxmlformats.org/officeDocument/2006/relationships/hyperlink" Target="mailto:sean.hefty@intel.com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id&amp;query_based_on=OFED-3.5-Open%20Bugs" TargetMode="External"/><Relationship Id="rId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1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4" Type="http://schemas.openxmlformats.org/officeDocument/2006/relationships/hyperlink" Target="http://bugs.openfabrics.org/show_bug.cgi?id=2403" TargetMode="External"/><Relationship Id="rId32" Type="http://schemas.openxmlformats.org/officeDocument/2006/relationships/hyperlink" Target="http://bugs.openfabrics.org/show_bug.cgi?id=2429" TargetMode="External"/><Relationship Id="rId37" Type="http://schemas.openxmlformats.org/officeDocument/2006/relationships/hyperlink" Target="http://bugs.openfabrics.org/show_bug.cgi?id=2439" TargetMode="External"/><Relationship Id="rId40" Type="http://schemas.openxmlformats.org/officeDocument/2006/relationships/hyperlink" Target="http://bugs.openfabrics.org/show_bug.cgi?id=2430" TargetMode="External"/><Relationship Id="rId4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53" Type="http://schemas.openxmlformats.org/officeDocument/2006/relationships/hyperlink" Target="http://bugs.openfabrics.org/show_bug.cgi?id=2450" TargetMode="External"/><Relationship Id="rId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5" Type="http://schemas.openxmlformats.org/officeDocument/2006/relationships/hyperlink" Target="http://bugs.openfabrics.org/show_bug.cgi?id=2443" TargetMode="External"/><Relationship Id="rId23" Type="http://schemas.openxmlformats.org/officeDocument/2006/relationships/hyperlink" Target="http://bugs.openfabrics.org/show_bug.cgi?id=2402" TargetMode="External"/><Relationship Id="rId28" Type="http://schemas.openxmlformats.org/officeDocument/2006/relationships/hyperlink" Target="http://bugs.openfabrics.org/show_bug.cgi?id=2419" TargetMode="External"/><Relationship Id="rId36" Type="http://schemas.openxmlformats.org/officeDocument/2006/relationships/hyperlink" Target="http://bugs.openfabrics.org/show_bug.cgi?id=2448" TargetMode="External"/><Relationship Id="rId4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9" Type="http://schemas.openxmlformats.org/officeDocument/2006/relationships/hyperlink" Target="http://bugs.openfabrics.org/show_bug.cgi?id=2422" TargetMode="External"/><Relationship Id="rId31" Type="http://schemas.openxmlformats.org/officeDocument/2006/relationships/hyperlink" Target="http://bugs.openfabrics.org/show_bug.cgi?id=2422" TargetMode="External"/><Relationship Id="rId4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52" Type="http://schemas.openxmlformats.org/officeDocument/2006/relationships/hyperlink" Target="mailto:becker@nas.nasa.gov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4" Type="http://schemas.openxmlformats.org/officeDocument/2006/relationships/hyperlink" Target="http://bugs.openfabrics.org/show_bug.cgi?id=2416" TargetMode="External"/><Relationship Id="rId22" Type="http://schemas.openxmlformats.org/officeDocument/2006/relationships/hyperlink" Target="http://bugs.openfabrics.org/show_bug.cgi?id=2375" TargetMode="External"/><Relationship Id="rId27" Type="http://schemas.openxmlformats.org/officeDocument/2006/relationships/hyperlink" Target="http://bugs.openfabrics.org/show_bug.cgi?id=2443" TargetMode="External"/><Relationship Id="rId30" Type="http://schemas.openxmlformats.org/officeDocument/2006/relationships/hyperlink" Target="http://bugs.openfabrics.org/show_bug.cgi?id=2420" TargetMode="External"/><Relationship Id="rId35" Type="http://schemas.openxmlformats.org/officeDocument/2006/relationships/hyperlink" Target="http://bugs.openfabrics.org/show_bug.cgi?id=2441" TargetMode="External"/><Relationship Id="rId4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4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bugs.openfabrics.org/show_bug.cgi?id=2425" TargetMode="External"/><Relationship Id="rId18" Type="http://schemas.openxmlformats.org/officeDocument/2006/relationships/hyperlink" Target="http://bugs.openfabrics.org/show_bug.cgi?id=2420" TargetMode="External"/><Relationship Id="rId26" Type="http://schemas.openxmlformats.org/officeDocument/2006/relationships/hyperlink" Target="http://bugs.openfabrics.org/show_bug.cgi?id=2416" TargetMode="External"/><Relationship Id="rId39" Type="http://schemas.openxmlformats.org/officeDocument/2006/relationships/hyperlink" Target="http://bugs.openfabrics.org/show_bug.cgi?id=2430" TargetMode="External"/><Relationship Id="rId21" Type="http://schemas.openxmlformats.org/officeDocument/2006/relationships/hyperlink" Target="http://bugs.openfabrics.org/show_bug.cgi?id=2429" TargetMode="External"/><Relationship Id="rId34" Type="http://schemas.openxmlformats.org/officeDocument/2006/relationships/hyperlink" Target="http://bugs.openfabrics.org/show_bug.cgi?id=2403" TargetMode="External"/><Relationship Id="rId4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4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5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55" Type="http://schemas.openxmlformats.org/officeDocument/2006/relationships/hyperlink" Target="mailto:mike.marciniszyn@intel.com" TargetMode="External"/><Relationship Id="rId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12" Type="http://schemas.openxmlformats.org/officeDocument/2006/relationships/hyperlink" Target="http://bugs.openfabrics.org/show_bug.cgi?id=2418" TargetMode="External"/><Relationship Id="rId17" Type="http://schemas.openxmlformats.org/officeDocument/2006/relationships/hyperlink" Target="http://bugs.openfabrics.org/show_bug.cgi?id=2423" TargetMode="External"/><Relationship Id="rId25" Type="http://schemas.openxmlformats.org/officeDocument/2006/relationships/hyperlink" Target="http://bugs.openfabrics.org/show_bug.cgi?id=2425" TargetMode="External"/><Relationship Id="rId33" Type="http://schemas.openxmlformats.org/officeDocument/2006/relationships/hyperlink" Target="http://bugs.openfabrics.org/show_bug.cgi?id=2402" TargetMode="External"/><Relationship Id="rId38" Type="http://schemas.openxmlformats.org/officeDocument/2006/relationships/hyperlink" Target="http://bugs.openfabrics.org/show_bug.cgi?id=2449" TargetMode="External"/><Relationship Id="rId4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9" Type="http://schemas.openxmlformats.org/officeDocument/2006/relationships/hyperlink" Target="mailto:ira.weiny@intel.com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everity%20DESC%2Cassigned_to%2Cpriority%2C&amp;query_based_on=OFED-3.5-Open%20Bugs" TargetMode="External"/><Relationship Id="rId16" Type="http://schemas.openxmlformats.org/officeDocument/2006/relationships/hyperlink" Target="http://bugs.openfabrics.org/show_bug.cgi?id=2419" TargetMode="External"/><Relationship Id="rId20" Type="http://schemas.openxmlformats.org/officeDocument/2006/relationships/hyperlink" Target="http://bugs.openfabrics.org/show_bug.cgi?id=2415" TargetMode="External"/><Relationship Id="rId29" Type="http://schemas.openxmlformats.org/officeDocument/2006/relationships/hyperlink" Target="http://bugs.openfabrics.org/show_bug.cgi?id=2423" TargetMode="External"/><Relationship Id="rId4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4" Type="http://schemas.openxmlformats.org/officeDocument/2006/relationships/hyperlink" Target="mailto:vipul@chelsio.com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id&amp;query_based_on=OFED-3.5-Open%20Bugs" TargetMode="External"/><Relationship Id="rId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1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24" Type="http://schemas.openxmlformats.org/officeDocument/2006/relationships/hyperlink" Target="http://bugs.openfabrics.org/show_bug.cgi?id=2403" TargetMode="External"/><Relationship Id="rId32" Type="http://schemas.openxmlformats.org/officeDocument/2006/relationships/hyperlink" Target="http://bugs.openfabrics.org/show_bug.cgi?id=2429" TargetMode="External"/><Relationship Id="rId37" Type="http://schemas.openxmlformats.org/officeDocument/2006/relationships/hyperlink" Target="http://bugs.openfabrics.org/show_bug.cgi?id=2445" TargetMode="External"/><Relationship Id="rId4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4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53" Type="http://schemas.openxmlformats.org/officeDocument/2006/relationships/hyperlink" Target="mailto:sean.hefty@intel.com" TargetMode="External"/><Relationship Id="rId58" Type="http://schemas.openxmlformats.org/officeDocument/2006/relationships/hyperlink" Target="mailto:eli@mellanox.co.il" TargetMode="External"/><Relationship Id="rId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5" Type="http://schemas.openxmlformats.org/officeDocument/2006/relationships/hyperlink" Target="http://bugs.openfabrics.org/show_bug.cgi?id=2443" TargetMode="External"/><Relationship Id="rId23" Type="http://schemas.openxmlformats.org/officeDocument/2006/relationships/hyperlink" Target="http://bugs.openfabrics.org/show_bug.cgi?id=2402" TargetMode="External"/><Relationship Id="rId28" Type="http://schemas.openxmlformats.org/officeDocument/2006/relationships/hyperlink" Target="http://bugs.openfabrics.org/show_bug.cgi?id=2419" TargetMode="External"/><Relationship Id="rId36" Type="http://schemas.openxmlformats.org/officeDocument/2006/relationships/hyperlink" Target="http://bugs.openfabrics.org/show_bug.cgi?id=2448" TargetMode="External"/><Relationship Id="rId4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57" Type="http://schemas.openxmlformats.org/officeDocument/2006/relationships/hyperlink" Target="mailto:idos@dev.mellanox.co.il" TargetMode="External"/><Relationship Id="rId1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19" Type="http://schemas.openxmlformats.org/officeDocument/2006/relationships/hyperlink" Target="http://bugs.openfabrics.org/show_bug.cgi?id=2422" TargetMode="External"/><Relationship Id="rId31" Type="http://schemas.openxmlformats.org/officeDocument/2006/relationships/hyperlink" Target="http://bugs.openfabrics.org/show_bug.cgi?id=2422" TargetMode="External"/><Relationship Id="rId4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52" Type="http://schemas.openxmlformats.org/officeDocument/2006/relationships/hyperlink" Target="http://bugs.openfabrics.org/show_bug.cgi?id=2450" TargetMode="External"/><Relationship Id="rId60" Type="http://schemas.openxmlformats.org/officeDocument/2006/relationships/printerSettings" Target="../printerSettings/printerSettings7.bin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4" Type="http://schemas.openxmlformats.org/officeDocument/2006/relationships/hyperlink" Target="http://bugs.openfabrics.org/show_bug.cgi?id=2416" TargetMode="External"/><Relationship Id="rId22" Type="http://schemas.openxmlformats.org/officeDocument/2006/relationships/hyperlink" Target="http://bugs.openfabrics.org/show_bug.cgi?id=2375" TargetMode="External"/><Relationship Id="rId27" Type="http://schemas.openxmlformats.org/officeDocument/2006/relationships/hyperlink" Target="http://bugs.openfabrics.org/show_bug.cgi?id=2443" TargetMode="External"/><Relationship Id="rId30" Type="http://schemas.openxmlformats.org/officeDocument/2006/relationships/hyperlink" Target="http://bugs.openfabrics.org/show_bug.cgi?id=2420" TargetMode="External"/><Relationship Id="rId35" Type="http://schemas.openxmlformats.org/officeDocument/2006/relationships/hyperlink" Target="http://bugs.openfabrics.org/show_bug.cgi?id=2441" TargetMode="External"/><Relationship Id="rId4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4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56" Type="http://schemas.openxmlformats.org/officeDocument/2006/relationships/hyperlink" Target="mailto:swise@opengridcomputing.com" TargetMode="External"/><Relationship Id="rId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51" Type="http://schemas.openxmlformats.org/officeDocument/2006/relationships/hyperlink" Target="mailto:becker@nas.nasa.gov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bugs.openfabrics.org/show_bug.cgi?id=2420" TargetMode="External"/><Relationship Id="rId13" Type="http://schemas.openxmlformats.org/officeDocument/2006/relationships/hyperlink" Target="http://bugs.openfabrics.org/show_bug.cgi?id=2448" TargetMode="External"/><Relationship Id="rId1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34" Type="http://schemas.openxmlformats.org/officeDocument/2006/relationships/hyperlink" Target="http://bugs.openfabrics.org/show_bug.cgi?id=2450" TargetMode="External"/><Relationship Id="rId7" Type="http://schemas.openxmlformats.org/officeDocument/2006/relationships/hyperlink" Target="http://bugs.openfabrics.org/show_bug.cgi?id=2423" TargetMode="External"/><Relationship Id="rId12" Type="http://schemas.openxmlformats.org/officeDocument/2006/relationships/hyperlink" Target="http://bugs.openfabrics.org/show_bug.cgi?id=2441" TargetMode="External"/><Relationship Id="rId1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33" Type="http://schemas.openxmlformats.org/officeDocument/2006/relationships/hyperlink" Target="mailto:swise@opengridcomputing.com" TargetMode="External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6" Type="http://schemas.openxmlformats.org/officeDocument/2006/relationships/hyperlink" Target="http://bugs.openfabrics.org/show_bug.cgi?id=2430" TargetMode="External"/><Relationship Id="rId2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9" Type="http://schemas.openxmlformats.org/officeDocument/2006/relationships/hyperlink" Target="http://bugs.openfabrics.org/show_bug.cgi?id=2450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6" Type="http://schemas.openxmlformats.org/officeDocument/2006/relationships/hyperlink" Target="http://bugs.openfabrics.org/show_bug.cgi?id=2419" TargetMode="External"/><Relationship Id="rId11" Type="http://schemas.openxmlformats.org/officeDocument/2006/relationships/hyperlink" Target="http://bugs.openfabrics.org/show_bug.cgi?id=2403" TargetMode="External"/><Relationship Id="rId2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2" Type="http://schemas.openxmlformats.org/officeDocument/2006/relationships/hyperlink" Target="mailto:mike.marciniszyn@intel.com" TargetMode="External"/><Relationship Id="rId5" Type="http://schemas.openxmlformats.org/officeDocument/2006/relationships/hyperlink" Target="http://bugs.openfabrics.org/show_bug.cgi?id=2416" TargetMode="External"/><Relationship Id="rId15" Type="http://schemas.openxmlformats.org/officeDocument/2006/relationships/hyperlink" Target="http://bugs.openfabrics.org/show_bug.cgi?id=2449" TargetMode="External"/><Relationship Id="rId2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8" Type="http://schemas.openxmlformats.org/officeDocument/2006/relationships/hyperlink" Target="mailto:becker@nas.nasa.gov" TargetMode="External"/><Relationship Id="rId36" Type="http://schemas.openxmlformats.org/officeDocument/2006/relationships/printerSettings" Target="../printerSettings/printerSettings8.bin"/><Relationship Id="rId10" Type="http://schemas.openxmlformats.org/officeDocument/2006/relationships/hyperlink" Target="http://bugs.openfabrics.org/show_bug.cgi?id=2402" TargetMode="External"/><Relationship Id="rId1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1" Type="http://schemas.openxmlformats.org/officeDocument/2006/relationships/hyperlink" Target="mailto:vipul@chelsio.com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9" Type="http://schemas.openxmlformats.org/officeDocument/2006/relationships/hyperlink" Target="http://bugs.openfabrics.org/show_bug.cgi?id=2422" TargetMode="External"/><Relationship Id="rId14" Type="http://schemas.openxmlformats.org/officeDocument/2006/relationships/hyperlink" Target="http://bugs.openfabrics.org/show_bug.cgi?id=2445" TargetMode="External"/><Relationship Id="rId2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30" Type="http://schemas.openxmlformats.org/officeDocument/2006/relationships/hyperlink" Target="mailto:jackm@mellanox.co.il" TargetMode="External"/><Relationship Id="rId35" Type="http://schemas.openxmlformats.org/officeDocument/2006/relationships/hyperlink" Target="mailto:sean.hefty@inte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bugs.openfabrics.org/show_bug.cgi?id=2420" TargetMode="External"/><Relationship Id="rId13" Type="http://schemas.openxmlformats.org/officeDocument/2006/relationships/hyperlink" Target="http://bugs.openfabrics.org/show_bug.cgi?id=2448" TargetMode="External"/><Relationship Id="rId18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6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34" Type="http://schemas.openxmlformats.org/officeDocument/2006/relationships/hyperlink" Target="http://bugs.openfabrics.org/show_bug.cgi?id=2450" TargetMode="External"/><Relationship Id="rId7" Type="http://schemas.openxmlformats.org/officeDocument/2006/relationships/hyperlink" Target="http://bugs.openfabrics.org/show_bug.cgi?id=2423" TargetMode="External"/><Relationship Id="rId12" Type="http://schemas.openxmlformats.org/officeDocument/2006/relationships/hyperlink" Target="http://bugs.openfabrics.org/show_bug.cgi?id=2441" TargetMode="External"/><Relationship Id="rId1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5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33" Type="http://schemas.openxmlformats.org/officeDocument/2006/relationships/hyperlink" Target="mailto:swise@opengridcomputing.com" TargetMode="External"/><Relationship Id="rId38" Type="http://schemas.openxmlformats.org/officeDocument/2006/relationships/printerSettings" Target="../printerSettings/printerSettings9.bin"/><Relationship Id="rId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16" Type="http://schemas.openxmlformats.org/officeDocument/2006/relationships/hyperlink" Target="http://bugs.openfabrics.org/show_bug.cgi?id=2430" TargetMode="External"/><Relationship Id="rId20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assigned_to%20DESC%2Cpriority%2Cbug_severity&amp;query_based_on=OFED-3.5-Open%20Bugs" TargetMode="External"/><Relationship Id="rId29" Type="http://schemas.openxmlformats.org/officeDocument/2006/relationships/hyperlink" Target="http://bugs.openfabrics.org/bugzilla/show_bug.cgi?id=2453" TargetMode="External"/><Relationship Id="rId1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6" Type="http://schemas.openxmlformats.org/officeDocument/2006/relationships/hyperlink" Target="http://bugs.openfabrics.org/show_bug.cgi?id=2419" TargetMode="External"/><Relationship Id="rId11" Type="http://schemas.openxmlformats.org/officeDocument/2006/relationships/hyperlink" Target="http://bugs.openfabrics.org/show_bug.cgi?id=2403" TargetMode="External"/><Relationship Id="rId2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2" Type="http://schemas.openxmlformats.org/officeDocument/2006/relationships/hyperlink" Target="mailto:mike.marciniszyn@intel.com" TargetMode="External"/><Relationship Id="rId37" Type="http://schemas.openxmlformats.org/officeDocument/2006/relationships/hyperlink" Target="mailto:jackm@mellanox.co.il" TargetMode="External"/><Relationship Id="rId5" Type="http://schemas.openxmlformats.org/officeDocument/2006/relationships/hyperlink" Target="http://bugs.openfabrics.org/show_bug.cgi?id=2416" TargetMode="External"/><Relationship Id="rId15" Type="http://schemas.openxmlformats.org/officeDocument/2006/relationships/hyperlink" Target="http://bugs.openfabrics.org/show_bug.cgi?id=2449" TargetMode="External"/><Relationship Id="rId23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priority%20DESC%2Cassigned_to%2Cbug_severity&amp;query_based_on=OFED-3.5-Open%20Bugs" TargetMode="External"/><Relationship Id="rId28" Type="http://schemas.openxmlformats.org/officeDocument/2006/relationships/hyperlink" Target="mailto:becker@nas.nasa.gov" TargetMode="External"/><Relationship Id="rId36" Type="http://schemas.openxmlformats.org/officeDocument/2006/relationships/hyperlink" Target="http://bugs.openfabrics.org/show_bug.cgi?id=2450" TargetMode="External"/><Relationship Id="rId10" Type="http://schemas.openxmlformats.org/officeDocument/2006/relationships/hyperlink" Target="http://bugs.openfabrics.org/show_bug.cgi?id=2402" TargetMode="External"/><Relationship Id="rId19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op_sys%2Cassigned_to%2Cpriority%2Cbug_severity&amp;query_based_on=OFED-3.5-Open%20Bugs" TargetMode="External"/><Relationship Id="rId31" Type="http://schemas.openxmlformats.org/officeDocument/2006/relationships/hyperlink" Target="mailto:vipul@chelsio.com" TargetMode="External"/><Relationship Id="rId4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 TargetMode="External"/><Relationship Id="rId9" Type="http://schemas.openxmlformats.org/officeDocument/2006/relationships/hyperlink" Target="http://bugs.openfabrics.org/show_bug.cgi?id=2422" TargetMode="External"/><Relationship Id="rId14" Type="http://schemas.openxmlformats.org/officeDocument/2006/relationships/hyperlink" Target="http://bugs.openfabrics.org/show_bug.cgi?id=2445" TargetMode="External"/><Relationship Id="rId22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27" Type="http://schemas.openxmlformats.org/officeDocument/2006/relationships/hyperlink" Target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 TargetMode="External"/><Relationship Id="rId30" Type="http://schemas.openxmlformats.org/officeDocument/2006/relationships/hyperlink" Target="mailto:vlad@mellanox.co.il" TargetMode="External"/><Relationship Id="rId35" Type="http://schemas.openxmlformats.org/officeDocument/2006/relationships/hyperlink" Target="mailto:sean.hefty@in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5"/>
  <sheetViews>
    <sheetView workbookViewId="0">
      <selection activeCell="B1" sqref="B1:G25"/>
    </sheetView>
  </sheetViews>
  <sheetFormatPr defaultRowHeight="15" x14ac:dyDescent="0.25"/>
  <cols>
    <col min="1" max="1" width="8.140625" style="1" bestFit="1" customWidth="1"/>
    <col min="2" max="2" width="4.5703125" style="1" bestFit="1" customWidth="1"/>
    <col min="3" max="3" width="3.85546875" style="1" bestFit="1" customWidth="1"/>
    <col min="4" max="4" width="6.42578125" style="1" bestFit="1" customWidth="1"/>
    <col min="5" max="5" width="26.85546875" bestFit="1" customWidth="1"/>
    <col min="6" max="6" width="9.140625" style="1"/>
    <col min="7" max="7" width="115.570312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4">
        <v>2437</v>
      </c>
      <c r="B2" s="5" t="s">
        <v>7</v>
      </c>
      <c r="C2" s="5" t="s">
        <v>8</v>
      </c>
      <c r="D2" s="5" t="s">
        <v>9</v>
      </c>
      <c r="E2" s="6" t="s">
        <v>10</v>
      </c>
      <c r="F2" s="5" t="s">
        <v>11</v>
      </c>
      <c r="G2" s="7" t="s">
        <v>12</v>
      </c>
    </row>
    <row r="3" spans="1:7" x14ac:dyDescent="0.25">
      <c r="A3" s="4">
        <v>2400</v>
      </c>
      <c r="B3" s="5" t="s">
        <v>13</v>
      </c>
      <c r="C3" s="5" t="s">
        <v>14</v>
      </c>
      <c r="D3" s="5" t="s">
        <v>9</v>
      </c>
      <c r="E3" s="6" t="s">
        <v>10</v>
      </c>
      <c r="F3" s="5" t="s">
        <v>15</v>
      </c>
      <c r="G3" s="7" t="s">
        <v>16</v>
      </c>
    </row>
    <row r="4" spans="1:7" x14ac:dyDescent="0.25">
      <c r="A4" s="4">
        <v>2418</v>
      </c>
      <c r="B4" s="5" t="s">
        <v>17</v>
      </c>
      <c r="C4" s="5" t="s">
        <v>18</v>
      </c>
      <c r="D4" s="5" t="s">
        <v>9</v>
      </c>
      <c r="E4" s="6" t="s">
        <v>10</v>
      </c>
      <c r="F4" s="5" t="s">
        <v>11</v>
      </c>
      <c r="G4" s="7" t="s">
        <v>19</v>
      </c>
    </row>
    <row r="5" spans="1:7" x14ac:dyDescent="0.25">
      <c r="A5" s="4">
        <v>2425</v>
      </c>
      <c r="B5" s="5" t="s">
        <v>13</v>
      </c>
      <c r="C5" s="5" t="s">
        <v>18</v>
      </c>
      <c r="D5" s="5" t="s">
        <v>20</v>
      </c>
      <c r="E5" s="6" t="s">
        <v>10</v>
      </c>
      <c r="F5" s="5" t="s">
        <v>11</v>
      </c>
      <c r="G5" s="7" t="s">
        <v>21</v>
      </c>
    </row>
    <row r="6" spans="1:7" x14ac:dyDescent="0.25">
      <c r="A6" s="4">
        <v>2416</v>
      </c>
      <c r="B6" s="5" t="s">
        <v>17</v>
      </c>
      <c r="C6" s="5" t="s">
        <v>18</v>
      </c>
      <c r="D6" s="5" t="s">
        <v>9</v>
      </c>
      <c r="E6" s="6" t="s">
        <v>22</v>
      </c>
      <c r="F6" s="5" t="s">
        <v>11</v>
      </c>
      <c r="G6" s="7" t="s">
        <v>23</v>
      </c>
    </row>
    <row r="7" spans="1:7" x14ac:dyDescent="0.25">
      <c r="A7" s="4">
        <v>2423</v>
      </c>
      <c r="B7" s="5" t="s">
        <v>13</v>
      </c>
      <c r="C7" s="5" t="s">
        <v>18</v>
      </c>
      <c r="D7" s="5" t="s">
        <v>9</v>
      </c>
      <c r="E7" s="6" t="s">
        <v>24</v>
      </c>
      <c r="F7" s="5" t="s">
        <v>11</v>
      </c>
      <c r="G7" s="7" t="s">
        <v>25</v>
      </c>
    </row>
    <row r="8" spans="1:7" x14ac:dyDescent="0.25">
      <c r="A8" s="4">
        <v>2419</v>
      </c>
      <c r="B8" s="5" t="s">
        <v>13</v>
      </c>
      <c r="C8" s="5" t="s">
        <v>18</v>
      </c>
      <c r="D8" s="5" t="s">
        <v>9</v>
      </c>
      <c r="E8" s="6" t="s">
        <v>24</v>
      </c>
      <c r="F8" s="5" t="s">
        <v>11</v>
      </c>
      <c r="G8" s="7" t="s">
        <v>26</v>
      </c>
    </row>
    <row r="9" spans="1:7" x14ac:dyDescent="0.25">
      <c r="A9" s="4">
        <v>2422</v>
      </c>
      <c r="B9" s="5" t="s">
        <v>13</v>
      </c>
      <c r="C9" s="5" t="s">
        <v>18</v>
      </c>
      <c r="D9" s="5" t="s">
        <v>9</v>
      </c>
      <c r="E9" s="6" t="s">
        <v>24</v>
      </c>
      <c r="F9" s="5" t="s">
        <v>11</v>
      </c>
      <c r="G9" s="7" t="s">
        <v>27</v>
      </c>
    </row>
    <row r="10" spans="1:7" x14ac:dyDescent="0.25">
      <c r="A10" s="4">
        <v>2420</v>
      </c>
      <c r="B10" s="5" t="s">
        <v>13</v>
      </c>
      <c r="C10" s="5" t="s">
        <v>18</v>
      </c>
      <c r="D10" s="5" t="s">
        <v>9</v>
      </c>
      <c r="E10" s="6" t="s">
        <v>24</v>
      </c>
      <c r="F10" s="5" t="s">
        <v>11</v>
      </c>
      <c r="G10" s="7" t="s">
        <v>28</v>
      </c>
    </row>
    <row r="11" spans="1:7" x14ac:dyDescent="0.25">
      <c r="A11" s="4">
        <v>2427</v>
      </c>
      <c r="B11" s="5" t="s">
        <v>17</v>
      </c>
      <c r="C11" s="5" t="s">
        <v>18</v>
      </c>
      <c r="D11" s="5" t="s">
        <v>9</v>
      </c>
      <c r="E11" s="6" t="s">
        <v>29</v>
      </c>
      <c r="F11" s="5" t="s">
        <v>11</v>
      </c>
      <c r="G11" s="7" t="s">
        <v>30</v>
      </c>
    </row>
    <row r="12" spans="1:7" x14ac:dyDescent="0.25">
      <c r="A12" s="4">
        <v>2429</v>
      </c>
      <c r="B12" s="5" t="s">
        <v>7</v>
      </c>
      <c r="C12" s="5" t="s">
        <v>18</v>
      </c>
      <c r="D12" s="5" t="s">
        <v>31</v>
      </c>
      <c r="E12" s="6" t="s">
        <v>29</v>
      </c>
      <c r="F12" s="5" t="s">
        <v>11</v>
      </c>
      <c r="G12" s="7" t="s">
        <v>32</v>
      </c>
    </row>
    <row r="13" spans="1:7" x14ac:dyDescent="0.25">
      <c r="A13" s="4">
        <v>2411</v>
      </c>
      <c r="B13" s="5" t="s">
        <v>13</v>
      </c>
      <c r="C13" s="5" t="s">
        <v>18</v>
      </c>
      <c r="D13" s="5" t="s">
        <v>33</v>
      </c>
      <c r="E13" s="6" t="s">
        <v>29</v>
      </c>
      <c r="F13" s="5" t="s">
        <v>11</v>
      </c>
      <c r="G13" s="7" t="s">
        <v>34</v>
      </c>
    </row>
    <row r="14" spans="1:7" x14ac:dyDescent="0.25">
      <c r="A14" s="4">
        <v>2375</v>
      </c>
      <c r="B14" s="5" t="s">
        <v>35</v>
      </c>
      <c r="C14" s="5" t="s">
        <v>14</v>
      </c>
      <c r="D14" s="5" t="s">
        <v>36</v>
      </c>
      <c r="E14" s="6" t="s">
        <v>37</v>
      </c>
      <c r="F14" s="5" t="s">
        <v>11</v>
      </c>
      <c r="G14" s="7" t="s">
        <v>38</v>
      </c>
    </row>
    <row r="15" spans="1:7" x14ac:dyDescent="0.25">
      <c r="A15" s="4">
        <v>2402</v>
      </c>
      <c r="B15" s="5" t="s">
        <v>17</v>
      </c>
      <c r="C15" s="5" t="s">
        <v>8</v>
      </c>
      <c r="D15" s="5" t="s">
        <v>36</v>
      </c>
      <c r="E15" s="6" t="s">
        <v>39</v>
      </c>
      <c r="F15" s="5" t="s">
        <v>11</v>
      </c>
      <c r="G15" s="7" t="s">
        <v>40</v>
      </c>
    </row>
    <row r="16" spans="1:7" x14ac:dyDescent="0.25">
      <c r="A16" s="4">
        <v>2406</v>
      </c>
      <c r="B16" s="5" t="s">
        <v>13</v>
      </c>
      <c r="C16" s="5" t="s">
        <v>8</v>
      </c>
      <c r="D16" s="5" t="s">
        <v>9</v>
      </c>
      <c r="E16" s="6" t="s">
        <v>39</v>
      </c>
      <c r="F16" s="5" t="s">
        <v>15</v>
      </c>
      <c r="G16" s="7" t="s">
        <v>41</v>
      </c>
    </row>
    <row r="17" spans="1:7" x14ac:dyDescent="0.25">
      <c r="A17" s="4">
        <v>2373</v>
      </c>
      <c r="B17" s="5" t="s">
        <v>17</v>
      </c>
      <c r="C17" s="5" t="s">
        <v>42</v>
      </c>
      <c r="D17" s="5" t="s">
        <v>9</v>
      </c>
      <c r="E17" s="6" t="s">
        <v>43</v>
      </c>
      <c r="F17" s="5" t="s">
        <v>11</v>
      </c>
      <c r="G17" s="7" t="s">
        <v>44</v>
      </c>
    </row>
    <row r="18" spans="1:7" x14ac:dyDescent="0.25">
      <c r="A18" s="4">
        <v>2403</v>
      </c>
      <c r="B18" s="5" t="s">
        <v>13</v>
      </c>
      <c r="C18" s="5" t="s">
        <v>8</v>
      </c>
      <c r="D18" s="5" t="s">
        <v>9</v>
      </c>
      <c r="E18" s="6" t="s">
        <v>43</v>
      </c>
      <c r="F18" s="5" t="s">
        <v>11</v>
      </c>
      <c r="G18" s="7" t="s">
        <v>45</v>
      </c>
    </row>
    <row r="19" spans="1:7" x14ac:dyDescent="0.25">
      <c r="A19" s="4">
        <v>2421</v>
      </c>
      <c r="B19" s="5" t="s">
        <v>13</v>
      </c>
      <c r="C19" s="5" t="s">
        <v>14</v>
      </c>
      <c r="D19" s="5" t="s">
        <v>9</v>
      </c>
      <c r="E19" s="6" t="s">
        <v>43</v>
      </c>
      <c r="F19" s="5" t="s">
        <v>11</v>
      </c>
      <c r="G19" s="7" t="s">
        <v>46</v>
      </c>
    </row>
    <row r="20" spans="1:7" x14ac:dyDescent="0.25">
      <c r="A20" s="4">
        <v>2432</v>
      </c>
      <c r="B20" s="5" t="s">
        <v>17</v>
      </c>
      <c r="C20" s="5" t="s">
        <v>18</v>
      </c>
      <c r="D20" s="5" t="s">
        <v>47</v>
      </c>
      <c r="E20" s="6" t="s">
        <v>43</v>
      </c>
      <c r="F20" s="5" t="s">
        <v>11</v>
      </c>
      <c r="G20" s="7" t="s">
        <v>48</v>
      </c>
    </row>
    <row r="21" spans="1:7" x14ac:dyDescent="0.25">
      <c r="A21" s="4">
        <v>2436</v>
      </c>
      <c r="B21" s="5" t="s">
        <v>13</v>
      </c>
      <c r="C21" s="5" t="s">
        <v>18</v>
      </c>
      <c r="D21" s="5" t="s">
        <v>33</v>
      </c>
      <c r="E21" s="6" t="s">
        <v>43</v>
      </c>
      <c r="F21" s="5" t="s">
        <v>11</v>
      </c>
      <c r="G21" s="7" t="s">
        <v>49</v>
      </c>
    </row>
    <row r="22" spans="1:7" x14ac:dyDescent="0.25">
      <c r="A22" s="4">
        <v>2413</v>
      </c>
      <c r="B22" s="5" t="s">
        <v>13</v>
      </c>
      <c r="C22" s="5" t="s">
        <v>18</v>
      </c>
      <c r="D22" s="5" t="s">
        <v>36</v>
      </c>
      <c r="E22" s="6" t="s">
        <v>43</v>
      </c>
      <c r="F22" s="5" t="s">
        <v>11</v>
      </c>
      <c r="G22" s="7" t="s">
        <v>50</v>
      </c>
    </row>
    <row r="23" spans="1:7" x14ac:dyDescent="0.25">
      <c r="A23" s="4">
        <v>2417</v>
      </c>
      <c r="B23" s="5" t="s">
        <v>13</v>
      </c>
      <c r="C23" s="5" t="s">
        <v>18</v>
      </c>
      <c r="D23" s="5" t="s">
        <v>9</v>
      </c>
      <c r="E23" s="6" t="s">
        <v>43</v>
      </c>
      <c r="F23" s="5" t="s">
        <v>11</v>
      </c>
      <c r="G23" s="7" t="s">
        <v>51</v>
      </c>
    </row>
    <row r="24" spans="1:7" x14ac:dyDescent="0.25">
      <c r="A24" s="4">
        <v>2431</v>
      </c>
      <c r="B24" s="5" t="s">
        <v>52</v>
      </c>
      <c r="C24" s="5" t="s">
        <v>18</v>
      </c>
      <c r="D24" s="5" t="s">
        <v>47</v>
      </c>
      <c r="E24" s="6" t="s">
        <v>43</v>
      </c>
      <c r="F24" s="5" t="s">
        <v>11</v>
      </c>
      <c r="G24" s="7" t="s">
        <v>53</v>
      </c>
    </row>
    <row r="25" spans="1:7" x14ac:dyDescent="0.25">
      <c r="A25" s="4">
        <v>2415</v>
      </c>
      <c r="B25" s="5" t="s">
        <v>17</v>
      </c>
      <c r="C25" s="5" t="s">
        <v>18</v>
      </c>
      <c r="D25" s="5" t="s">
        <v>31</v>
      </c>
      <c r="E25" s="6" t="s">
        <v>54</v>
      </c>
      <c r="F25" s="5" t="s">
        <v>11</v>
      </c>
      <c r="G25" s="7" t="s">
        <v>55</v>
      </c>
    </row>
  </sheetData>
  <hyperlinks>
    <hyperlink ref="A2" r:id="rId1" display="http://bugs.openfabrics.org/show_bug.cgi?id=2437"/>
    <hyperlink ref="A3" r:id="rId2" display="http://bugs.openfabrics.org/show_bug.cgi?id=2400"/>
    <hyperlink ref="A4" r:id="rId3" display="http://bugs.openfabrics.org/show_bug.cgi?id=2418"/>
    <hyperlink ref="A5" r:id="rId4" display="http://bugs.openfabrics.org/show_bug.cgi?id=2425"/>
    <hyperlink ref="A6" r:id="rId5" display="http://bugs.openfabrics.org/show_bug.cgi?id=2416"/>
    <hyperlink ref="A7" r:id="rId6" display="http://bugs.openfabrics.org/show_bug.cgi?id=2423"/>
    <hyperlink ref="A8" r:id="rId7" display="http://bugs.openfabrics.org/show_bug.cgi?id=2419"/>
    <hyperlink ref="A9" r:id="rId8" display="http://bugs.openfabrics.org/show_bug.cgi?id=2422"/>
    <hyperlink ref="A10" r:id="rId9" display="http://bugs.openfabrics.org/show_bug.cgi?id=2420"/>
    <hyperlink ref="A11" r:id="rId10" display="http://bugs.openfabrics.org/show_bug.cgi?id=2427"/>
    <hyperlink ref="A12" r:id="rId11" display="http://bugs.openfabrics.org/show_bug.cgi?id=2429"/>
    <hyperlink ref="A13" r:id="rId12" display="http://bugs.openfabrics.org/show_bug.cgi?id=2411"/>
    <hyperlink ref="A14" r:id="rId13" display="http://bugs.openfabrics.org/show_bug.cgi?id=2375"/>
    <hyperlink ref="A15" r:id="rId14" display="http://bugs.openfabrics.org/show_bug.cgi?id=2402"/>
    <hyperlink ref="A16" r:id="rId15" display="http://bugs.openfabrics.org/show_bug.cgi?id=2406"/>
    <hyperlink ref="A17" r:id="rId16" display="http://bugs.openfabrics.org/show_bug.cgi?id=2373"/>
    <hyperlink ref="A18" r:id="rId17" display="http://bugs.openfabrics.org/show_bug.cgi?id=2403"/>
    <hyperlink ref="A19" r:id="rId18" display="http://bugs.openfabrics.org/show_bug.cgi?id=2421"/>
    <hyperlink ref="A20" r:id="rId19" display="http://bugs.openfabrics.org/show_bug.cgi?id=2432"/>
    <hyperlink ref="A21" r:id="rId20" display="http://bugs.openfabrics.org/show_bug.cgi?id=2436"/>
    <hyperlink ref="A22" r:id="rId21" display="http://bugs.openfabrics.org/show_bug.cgi?id=2413"/>
    <hyperlink ref="A23" r:id="rId22" display="http://bugs.openfabrics.org/show_bug.cgi?id=2417"/>
    <hyperlink ref="A24" r:id="rId23" display="http://bugs.openfabrics.org/show_bug.cgi?id=2431"/>
    <hyperlink ref="A25" r:id="rId24" display="http://bugs.openfabrics.org/show_bug.cgi?id=2415"/>
  </hyperlinks>
  <pageMargins left="0.2" right="0.2" top="0.75" bottom="0.75" header="0.3" footer="0.3"/>
  <pageSetup scale="77" orientation="landscape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L58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39" sqref="I39"/>
    </sheetView>
  </sheetViews>
  <sheetFormatPr defaultRowHeight="15" x14ac:dyDescent="0.25"/>
  <cols>
    <col min="1" max="1" width="11.28515625" style="61" bestFit="1" customWidth="1"/>
    <col min="2" max="2" width="6.5703125" style="72" customWidth="1"/>
    <col min="3" max="3" width="3.85546875" style="61" bestFit="1" customWidth="1"/>
    <col min="4" max="4" width="6.42578125" style="61" bestFit="1" customWidth="1"/>
    <col min="5" max="5" width="33.7109375" style="61" bestFit="1" customWidth="1"/>
    <col min="6" max="6" width="6.85546875" style="73" bestFit="1" customWidth="1"/>
    <col min="7" max="7" width="78" style="61" customWidth="1"/>
    <col min="8" max="8" width="8.7109375" style="72" bestFit="1" customWidth="1"/>
    <col min="9" max="10" width="10" style="61" bestFit="1" customWidth="1"/>
    <col min="11" max="11" width="9.140625" style="61"/>
    <col min="12" max="12" width="43.85546875" style="61" customWidth="1"/>
    <col min="13" max="16384" width="9.140625" style="61"/>
  </cols>
  <sheetData>
    <row r="1" spans="1:12" ht="18.75" customHeight="1" x14ac:dyDescent="0.25">
      <c r="A1" s="90" t="s">
        <v>134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2" x14ac:dyDescent="0.25">
      <c r="A2" s="55" t="s">
        <v>59</v>
      </c>
      <c r="B2" s="56" t="s">
        <v>1</v>
      </c>
      <c r="C2" s="57" t="s">
        <v>2</v>
      </c>
      <c r="D2" s="57" t="s">
        <v>3</v>
      </c>
      <c r="E2" s="58" t="s">
        <v>4</v>
      </c>
      <c r="F2" s="59" t="s">
        <v>5</v>
      </c>
      <c r="G2" s="58" t="s">
        <v>6</v>
      </c>
      <c r="H2" s="57" t="s">
        <v>94</v>
      </c>
      <c r="I2" s="60">
        <v>41589</v>
      </c>
      <c r="J2" s="60">
        <v>41602</v>
      </c>
      <c r="K2" s="60" t="s">
        <v>86</v>
      </c>
      <c r="L2" s="58" t="s">
        <v>101</v>
      </c>
    </row>
    <row r="3" spans="1:12" x14ac:dyDescent="0.25">
      <c r="A3" s="4">
        <v>2402</v>
      </c>
      <c r="B3" s="62" t="s">
        <v>139</v>
      </c>
      <c r="C3" s="62" t="s">
        <v>8</v>
      </c>
      <c r="D3" s="62" t="s">
        <v>36</v>
      </c>
      <c r="E3" s="63" t="s">
        <v>39</v>
      </c>
      <c r="F3" s="64" t="s">
        <v>11</v>
      </c>
      <c r="G3" s="7" t="s">
        <v>112</v>
      </c>
      <c r="H3" s="24">
        <v>41225</v>
      </c>
      <c r="I3" s="65" t="s">
        <v>84</v>
      </c>
      <c r="J3" s="65" t="s">
        <v>133</v>
      </c>
      <c r="K3" s="65" t="str">
        <f t="shared" ref="K3:K6" si="0">IF(I3=J3,"No","Yes")</f>
        <v>Yes</v>
      </c>
      <c r="L3" s="66" t="s">
        <v>127</v>
      </c>
    </row>
    <row r="4" spans="1:12" ht="30" x14ac:dyDescent="0.25">
      <c r="A4" s="4">
        <v>2403</v>
      </c>
      <c r="B4" s="62" t="s">
        <v>138</v>
      </c>
      <c r="C4" s="62" t="s">
        <v>8</v>
      </c>
      <c r="D4" s="62" t="s">
        <v>65</v>
      </c>
      <c r="E4" s="7" t="s">
        <v>43</v>
      </c>
      <c r="F4" s="64" t="s">
        <v>15</v>
      </c>
      <c r="G4" s="7" t="s">
        <v>45</v>
      </c>
      <c r="H4" s="24">
        <v>41225</v>
      </c>
      <c r="I4" s="65" t="s">
        <v>83</v>
      </c>
      <c r="J4" s="65" t="s">
        <v>100</v>
      </c>
      <c r="K4" s="65" t="str">
        <f t="shared" si="0"/>
        <v>Yes</v>
      </c>
      <c r="L4" s="66" t="s">
        <v>124</v>
      </c>
    </row>
    <row r="5" spans="1:12" ht="25.5" x14ac:dyDescent="0.25">
      <c r="A5" s="4">
        <v>2416</v>
      </c>
      <c r="B5" s="62" t="s">
        <v>139</v>
      </c>
      <c r="C5" s="62" t="s">
        <v>18</v>
      </c>
      <c r="D5" s="62" t="s">
        <v>65</v>
      </c>
      <c r="E5" s="7" t="s">
        <v>22</v>
      </c>
      <c r="F5" s="64" t="s">
        <v>11</v>
      </c>
      <c r="G5" s="7" t="s">
        <v>23</v>
      </c>
      <c r="H5" s="24">
        <v>41345</v>
      </c>
      <c r="I5" s="65" t="s">
        <v>84</v>
      </c>
      <c r="J5" s="65" t="s">
        <v>84</v>
      </c>
      <c r="K5" s="65" t="str">
        <f t="shared" si="0"/>
        <v>No</v>
      </c>
      <c r="L5" s="66" t="s">
        <v>115</v>
      </c>
    </row>
    <row r="6" spans="1:12" x14ac:dyDescent="0.25">
      <c r="A6" s="4">
        <v>2419</v>
      </c>
      <c r="B6" s="62" t="s">
        <v>138</v>
      </c>
      <c r="C6" s="62" t="s">
        <v>18</v>
      </c>
      <c r="D6" s="62" t="s">
        <v>65</v>
      </c>
      <c r="E6" s="67" t="s">
        <v>111</v>
      </c>
      <c r="F6" s="64" t="s">
        <v>57</v>
      </c>
      <c r="G6" s="7" t="s">
        <v>26</v>
      </c>
      <c r="H6" s="24">
        <v>41358</v>
      </c>
      <c r="I6" s="65" t="s">
        <v>87</v>
      </c>
      <c r="J6" s="65" t="s">
        <v>125</v>
      </c>
      <c r="K6" s="65" t="str">
        <f t="shared" si="0"/>
        <v>Yes</v>
      </c>
      <c r="L6" s="66" t="s">
        <v>126</v>
      </c>
    </row>
    <row r="7" spans="1:12" x14ac:dyDescent="0.25">
      <c r="A7" s="4">
        <v>2420</v>
      </c>
      <c r="B7" s="62" t="s">
        <v>138</v>
      </c>
      <c r="C7" s="62" t="s">
        <v>18</v>
      </c>
      <c r="D7" s="62" t="s">
        <v>65</v>
      </c>
      <c r="E7" s="67" t="s">
        <v>111</v>
      </c>
      <c r="F7" s="64" t="s">
        <v>57</v>
      </c>
      <c r="G7" s="7" t="s">
        <v>28</v>
      </c>
      <c r="H7" s="24">
        <v>41358</v>
      </c>
      <c r="I7" s="65" t="s">
        <v>87</v>
      </c>
      <c r="J7" s="65" t="s">
        <v>125</v>
      </c>
      <c r="K7" s="65" t="str">
        <f t="shared" ref="K7:K9" si="1">IF(I7=J7,"No","Yes")</f>
        <v>Yes</v>
      </c>
      <c r="L7" s="66" t="s">
        <v>126</v>
      </c>
    </row>
    <row r="8" spans="1:12" x14ac:dyDescent="0.25">
      <c r="A8" s="4">
        <v>2422</v>
      </c>
      <c r="B8" s="62" t="s">
        <v>138</v>
      </c>
      <c r="C8" s="62" t="s">
        <v>18</v>
      </c>
      <c r="D8" s="62" t="s">
        <v>65</v>
      </c>
      <c r="E8" s="67" t="s">
        <v>111</v>
      </c>
      <c r="F8" s="64" t="s">
        <v>57</v>
      </c>
      <c r="G8" s="7" t="s">
        <v>27</v>
      </c>
      <c r="H8" s="24">
        <v>41366</v>
      </c>
      <c r="I8" s="65" t="s">
        <v>87</v>
      </c>
      <c r="J8" s="65" t="s">
        <v>125</v>
      </c>
      <c r="K8" s="65" t="str">
        <f t="shared" si="1"/>
        <v>Yes</v>
      </c>
      <c r="L8" s="66" t="s">
        <v>126</v>
      </c>
    </row>
    <row r="9" spans="1:12" x14ac:dyDescent="0.25">
      <c r="A9" s="4">
        <v>2423</v>
      </c>
      <c r="B9" s="62" t="s">
        <v>138</v>
      </c>
      <c r="C9" s="62" t="s">
        <v>18</v>
      </c>
      <c r="D9" s="62" t="s">
        <v>65</v>
      </c>
      <c r="E9" s="67" t="s">
        <v>111</v>
      </c>
      <c r="F9" s="64" t="s">
        <v>57</v>
      </c>
      <c r="G9" s="7" t="s">
        <v>25</v>
      </c>
      <c r="H9" s="24">
        <v>41366</v>
      </c>
      <c r="I9" s="65" t="s">
        <v>87</v>
      </c>
      <c r="J9" s="65" t="s">
        <v>125</v>
      </c>
      <c r="K9" s="65" t="str">
        <f t="shared" si="1"/>
        <v>Yes</v>
      </c>
      <c r="L9" s="66" t="s">
        <v>126</v>
      </c>
    </row>
    <row r="10" spans="1:12" x14ac:dyDescent="0.25">
      <c r="A10" s="66"/>
      <c r="B10" s="65"/>
      <c r="C10" s="66"/>
      <c r="D10" s="66"/>
      <c r="E10" s="66"/>
      <c r="F10" s="68"/>
      <c r="G10" s="66"/>
      <c r="H10" s="24"/>
      <c r="I10" s="65"/>
      <c r="J10" s="65"/>
      <c r="K10" s="65"/>
      <c r="L10" s="66"/>
    </row>
    <row r="11" spans="1:12" x14ac:dyDescent="0.25">
      <c r="A11" s="69" t="s">
        <v>71</v>
      </c>
      <c r="B11" s="56" t="s">
        <v>1</v>
      </c>
      <c r="C11" s="57" t="s">
        <v>2</v>
      </c>
      <c r="D11" s="57" t="s">
        <v>3</v>
      </c>
      <c r="E11" s="58" t="s">
        <v>4</v>
      </c>
      <c r="F11" s="59" t="s">
        <v>5</v>
      </c>
      <c r="G11" s="58" t="s">
        <v>6</v>
      </c>
      <c r="H11" s="57" t="s">
        <v>94</v>
      </c>
      <c r="I11" s="60">
        <f>+I$2</f>
        <v>41589</v>
      </c>
      <c r="J11" s="60">
        <f>+J$2</f>
        <v>41602</v>
      </c>
      <c r="K11" s="60" t="s">
        <v>86</v>
      </c>
      <c r="L11" s="66"/>
    </row>
    <row r="12" spans="1:12" x14ac:dyDescent="0.25">
      <c r="A12" s="4">
        <v>2430</v>
      </c>
      <c r="B12" s="62" t="s">
        <v>139</v>
      </c>
      <c r="C12" s="62" t="s">
        <v>18</v>
      </c>
      <c r="D12" s="62" t="s">
        <v>65</v>
      </c>
      <c r="E12" s="63" t="s">
        <v>69</v>
      </c>
      <c r="F12" s="64" t="s">
        <v>83</v>
      </c>
      <c r="G12" s="7" t="s">
        <v>70</v>
      </c>
      <c r="H12" s="24">
        <v>41393</v>
      </c>
      <c r="I12" s="65" t="s">
        <v>83</v>
      </c>
      <c r="J12" s="65" t="s">
        <v>133</v>
      </c>
      <c r="K12" s="65" t="str">
        <f>IF(I12=J12,"No","Yes")</f>
        <v>Yes</v>
      </c>
      <c r="L12" s="66" t="s">
        <v>108</v>
      </c>
    </row>
    <row r="13" spans="1:12" x14ac:dyDescent="0.25">
      <c r="A13" s="66"/>
      <c r="B13" s="65"/>
      <c r="C13" s="66"/>
      <c r="D13" s="66"/>
      <c r="E13" s="66"/>
      <c r="F13" s="68"/>
      <c r="G13" s="66"/>
      <c r="H13" s="24"/>
      <c r="I13" s="65"/>
      <c r="J13" s="65"/>
      <c r="K13" s="65"/>
      <c r="L13" s="66"/>
    </row>
    <row r="14" spans="1:12" x14ac:dyDescent="0.25">
      <c r="A14" s="70" t="s">
        <v>64</v>
      </c>
      <c r="B14" s="56" t="s">
        <v>1</v>
      </c>
      <c r="C14" s="57" t="s">
        <v>2</v>
      </c>
      <c r="D14" s="57" t="s">
        <v>3</v>
      </c>
      <c r="E14" s="58" t="s">
        <v>4</v>
      </c>
      <c r="F14" s="59" t="s">
        <v>5</v>
      </c>
      <c r="G14" s="58" t="s">
        <v>6</v>
      </c>
      <c r="H14" s="57" t="s">
        <v>94</v>
      </c>
      <c r="I14" s="60">
        <f>+I$2</f>
        <v>41589</v>
      </c>
      <c r="J14" s="60">
        <f>+J$2</f>
        <v>41602</v>
      </c>
      <c r="K14" s="60" t="s">
        <v>86</v>
      </c>
      <c r="L14" s="66"/>
    </row>
    <row r="15" spans="1:12" x14ac:dyDescent="0.25">
      <c r="A15" s="4">
        <v>2441</v>
      </c>
      <c r="B15" s="62" t="s">
        <v>137</v>
      </c>
      <c r="C15" s="62" t="s">
        <v>8</v>
      </c>
      <c r="D15" s="62" t="s">
        <v>65</v>
      </c>
      <c r="E15" s="7" t="s">
        <v>10</v>
      </c>
      <c r="F15" s="64" t="s">
        <v>11</v>
      </c>
      <c r="G15" s="7" t="s">
        <v>97</v>
      </c>
      <c r="H15" s="24">
        <v>41499</v>
      </c>
      <c r="I15" s="65" t="s">
        <v>84</v>
      </c>
      <c r="J15" s="65" t="s">
        <v>133</v>
      </c>
      <c r="K15" s="65" t="str">
        <f t="shared" ref="K15:K24" si="2">IF(I15=J15,"No","Yes")</f>
        <v>Yes</v>
      </c>
      <c r="L15" s="66" t="s">
        <v>127</v>
      </c>
    </row>
    <row r="16" spans="1:12" x14ac:dyDescent="0.25">
      <c r="A16" s="4">
        <v>2445</v>
      </c>
      <c r="B16" s="62" t="s">
        <v>137</v>
      </c>
      <c r="C16" s="62" t="s">
        <v>18</v>
      </c>
      <c r="D16" s="62" t="s">
        <v>36</v>
      </c>
      <c r="E16" s="63" t="s">
        <v>62</v>
      </c>
      <c r="F16" s="64" t="s">
        <v>11</v>
      </c>
      <c r="G16" s="7" t="s">
        <v>98</v>
      </c>
      <c r="H16" s="24">
        <v>41515</v>
      </c>
      <c r="I16" s="65" t="s">
        <v>83</v>
      </c>
      <c r="J16" s="65" t="s">
        <v>133</v>
      </c>
      <c r="K16" s="65" t="str">
        <f t="shared" si="2"/>
        <v>Yes</v>
      </c>
      <c r="L16" s="66" t="s">
        <v>127</v>
      </c>
    </row>
    <row r="17" spans="1:12" ht="30" x14ac:dyDescent="0.25">
      <c r="A17" s="4">
        <v>2448</v>
      </c>
      <c r="B17" s="62" t="s">
        <v>139</v>
      </c>
      <c r="C17" s="62" t="s">
        <v>18</v>
      </c>
      <c r="D17" s="62" t="s">
        <v>33</v>
      </c>
      <c r="E17" s="7" t="s">
        <v>10</v>
      </c>
      <c r="F17" s="64" t="s">
        <v>11</v>
      </c>
      <c r="G17" s="7" t="s">
        <v>95</v>
      </c>
      <c r="H17" s="24">
        <v>41541</v>
      </c>
      <c r="I17" s="65" t="s">
        <v>84</v>
      </c>
      <c r="J17" s="65" t="s">
        <v>83</v>
      </c>
      <c r="K17" s="65" t="str">
        <f t="shared" si="2"/>
        <v>Yes</v>
      </c>
      <c r="L17" s="54" t="s">
        <v>117</v>
      </c>
    </row>
    <row r="18" spans="1:12" x14ac:dyDescent="0.25">
      <c r="A18" s="4">
        <v>2449</v>
      </c>
      <c r="B18" s="62" t="s">
        <v>138</v>
      </c>
      <c r="C18" s="62" t="s">
        <v>18</v>
      </c>
      <c r="D18" s="62" t="s">
        <v>33</v>
      </c>
      <c r="E18" s="63" t="s">
        <v>85</v>
      </c>
      <c r="F18" s="64" t="s">
        <v>11</v>
      </c>
      <c r="G18" s="7" t="s">
        <v>96</v>
      </c>
      <c r="H18" s="24">
        <v>41543</v>
      </c>
      <c r="I18" s="65" t="s">
        <v>84</v>
      </c>
      <c r="J18" s="65" t="s">
        <v>83</v>
      </c>
      <c r="K18" s="65" t="str">
        <f t="shared" si="2"/>
        <v>Yes</v>
      </c>
      <c r="L18" s="66" t="s">
        <v>128</v>
      </c>
    </row>
    <row r="19" spans="1:12" ht="30" x14ac:dyDescent="0.25">
      <c r="A19" s="71">
        <v>2450</v>
      </c>
      <c r="B19" s="62" t="s">
        <v>93</v>
      </c>
      <c r="C19" s="62" t="s">
        <v>18</v>
      </c>
      <c r="D19" s="62" t="s">
        <v>33</v>
      </c>
      <c r="E19" s="63" t="s">
        <v>92</v>
      </c>
      <c r="F19" s="64" t="s">
        <v>11</v>
      </c>
      <c r="G19" s="7" t="s">
        <v>91</v>
      </c>
      <c r="H19" s="24">
        <v>41562</v>
      </c>
      <c r="I19" s="65" t="s">
        <v>84</v>
      </c>
      <c r="J19" s="65" t="s">
        <v>125</v>
      </c>
      <c r="K19" s="65" t="str">
        <f t="shared" si="2"/>
        <v>Yes</v>
      </c>
      <c r="L19" s="66" t="s">
        <v>129</v>
      </c>
    </row>
    <row r="20" spans="1:12" x14ac:dyDescent="0.25">
      <c r="A20" s="71">
        <v>2452</v>
      </c>
      <c r="B20" s="62" t="s">
        <v>105</v>
      </c>
      <c r="C20" s="62" t="s">
        <v>8</v>
      </c>
      <c r="D20" s="62" t="s">
        <v>33</v>
      </c>
      <c r="E20" s="63" t="s">
        <v>106</v>
      </c>
      <c r="F20" s="64" t="s">
        <v>11</v>
      </c>
      <c r="G20" s="7" t="s">
        <v>107</v>
      </c>
      <c r="H20" s="24">
        <v>41577</v>
      </c>
      <c r="I20" s="65" t="s">
        <v>84</v>
      </c>
      <c r="J20" s="65" t="s">
        <v>83</v>
      </c>
      <c r="K20" s="65" t="str">
        <f t="shared" ref="K20:K21" si="3">IF(I20=J20,"No","Yes")</f>
        <v>Yes</v>
      </c>
      <c r="L20" s="66" t="s">
        <v>130</v>
      </c>
    </row>
    <row r="21" spans="1:12" x14ac:dyDescent="0.25">
      <c r="A21" s="71">
        <v>2453</v>
      </c>
      <c r="B21" s="62" t="s">
        <v>122</v>
      </c>
      <c r="C21" s="62" t="s">
        <v>8</v>
      </c>
      <c r="D21" s="62" t="s">
        <v>33</v>
      </c>
      <c r="E21" s="63" t="s">
        <v>121</v>
      </c>
      <c r="F21" s="64" t="s">
        <v>11</v>
      </c>
      <c r="G21" s="7" t="s">
        <v>120</v>
      </c>
      <c r="H21" s="24">
        <v>41586</v>
      </c>
      <c r="I21" s="65" t="s">
        <v>84</v>
      </c>
      <c r="J21" s="65" t="s">
        <v>125</v>
      </c>
      <c r="K21" s="65" t="str">
        <f t="shared" si="3"/>
        <v>Yes</v>
      </c>
      <c r="L21" s="66" t="s">
        <v>131</v>
      </c>
    </row>
    <row r="22" spans="1:12" x14ac:dyDescent="0.25">
      <c r="A22" s="71"/>
      <c r="B22" s="62"/>
      <c r="C22" s="62"/>
      <c r="D22" s="62"/>
      <c r="E22" s="63"/>
      <c r="F22" s="64"/>
      <c r="G22" s="7"/>
      <c r="H22" s="24"/>
      <c r="I22" s="65"/>
      <c r="J22" s="65"/>
      <c r="K22" s="65"/>
      <c r="L22" s="66"/>
    </row>
    <row r="23" spans="1:12" x14ac:dyDescent="0.25">
      <c r="A23" s="78" t="s">
        <v>140</v>
      </c>
      <c r="B23" s="56" t="s">
        <v>1</v>
      </c>
      <c r="C23" s="57" t="s">
        <v>2</v>
      </c>
      <c r="D23" s="57" t="s">
        <v>3</v>
      </c>
      <c r="E23" s="58" t="s">
        <v>4</v>
      </c>
      <c r="F23" s="59" t="s">
        <v>5</v>
      </c>
      <c r="G23" s="58" t="s">
        <v>6</v>
      </c>
      <c r="H23" s="57" t="s">
        <v>94</v>
      </c>
      <c r="I23" s="60">
        <f>+I$2</f>
        <v>41589</v>
      </c>
      <c r="J23" s="60">
        <f>+J$2</f>
        <v>41602</v>
      </c>
      <c r="K23" s="60" t="s">
        <v>86</v>
      </c>
      <c r="L23" s="66"/>
    </row>
    <row r="24" spans="1:12" x14ac:dyDescent="0.25">
      <c r="A24" s="71">
        <v>2454</v>
      </c>
      <c r="B24" s="62" t="s">
        <v>105</v>
      </c>
      <c r="C24" s="62" t="s">
        <v>18</v>
      </c>
      <c r="D24" s="62" t="s">
        <v>33</v>
      </c>
      <c r="E24" s="63" t="s">
        <v>136</v>
      </c>
      <c r="F24" s="64" t="s">
        <v>11</v>
      </c>
      <c r="G24" s="7" t="s">
        <v>135</v>
      </c>
      <c r="H24" s="24">
        <v>41589</v>
      </c>
      <c r="I24" s="65" t="s">
        <v>84</v>
      </c>
      <c r="J24" s="65" t="s">
        <v>84</v>
      </c>
      <c r="K24" s="65" t="str">
        <f t="shared" si="2"/>
        <v>No</v>
      </c>
      <c r="L24" s="66"/>
    </row>
    <row r="26" spans="1:12" x14ac:dyDescent="0.25">
      <c r="B26" s="62" t="s">
        <v>139</v>
      </c>
      <c r="C26" s="65">
        <f>COUNTIF($B$2:$B$24,B26)</f>
        <v>4</v>
      </c>
      <c r="I26" s="65" t="s">
        <v>83</v>
      </c>
      <c r="J26" s="65">
        <f t="shared" ref="J26:J31" si="4">COUNTIF($J$3:$J$24,I26)</f>
        <v>3</v>
      </c>
    </row>
    <row r="27" spans="1:12" x14ac:dyDescent="0.25">
      <c r="B27" s="62" t="s">
        <v>105</v>
      </c>
      <c r="C27" s="65">
        <f t="shared" ref="C27:C31" si="5">COUNTIF($B$2:$B$24,B27)</f>
        <v>2</v>
      </c>
      <c r="I27" s="65" t="s">
        <v>88</v>
      </c>
      <c r="J27" s="65">
        <f t="shared" si="4"/>
        <v>6</v>
      </c>
    </row>
    <row r="28" spans="1:12" x14ac:dyDescent="0.25">
      <c r="B28" s="62" t="s">
        <v>137</v>
      </c>
      <c r="C28" s="65">
        <f t="shared" si="5"/>
        <v>2</v>
      </c>
      <c r="I28" s="65" t="s">
        <v>133</v>
      </c>
      <c r="J28" s="65">
        <f t="shared" si="4"/>
        <v>4</v>
      </c>
    </row>
    <row r="29" spans="1:12" x14ac:dyDescent="0.25">
      <c r="B29" s="62" t="s">
        <v>138</v>
      </c>
      <c r="C29" s="65">
        <f t="shared" si="5"/>
        <v>6</v>
      </c>
      <c r="I29" s="65" t="s">
        <v>84</v>
      </c>
      <c r="J29" s="65">
        <f t="shared" si="4"/>
        <v>2</v>
      </c>
    </row>
    <row r="30" spans="1:12" x14ac:dyDescent="0.25">
      <c r="B30" s="62" t="s">
        <v>93</v>
      </c>
      <c r="C30" s="65">
        <f t="shared" si="5"/>
        <v>1</v>
      </c>
      <c r="I30" s="65" t="s">
        <v>87</v>
      </c>
      <c r="J30" s="65">
        <f t="shared" si="4"/>
        <v>0</v>
      </c>
    </row>
    <row r="31" spans="1:12" ht="15.75" thickBot="1" x14ac:dyDescent="0.3">
      <c r="B31" s="62" t="s">
        <v>122</v>
      </c>
      <c r="C31" s="65">
        <f t="shared" si="5"/>
        <v>1</v>
      </c>
      <c r="I31" s="65" t="s">
        <v>100</v>
      </c>
      <c r="J31" s="74">
        <f t="shared" si="4"/>
        <v>1</v>
      </c>
    </row>
    <row r="32" spans="1:12" ht="15.75" thickTop="1" x14ac:dyDescent="0.25">
      <c r="B32" s="75" t="s">
        <v>99</v>
      </c>
      <c r="C32" s="75">
        <f>SUM(C26:C31)</f>
        <v>16</v>
      </c>
      <c r="I32" s="75" t="s">
        <v>99</v>
      </c>
      <c r="J32" s="75">
        <f>SUM(J26:J31)</f>
        <v>16</v>
      </c>
    </row>
    <row r="34" spans="1:12" ht="18.75" customHeight="1" x14ac:dyDescent="0.25">
      <c r="A34" s="87" t="s">
        <v>132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9"/>
    </row>
    <row r="35" spans="1:12" x14ac:dyDescent="0.25">
      <c r="A35" s="55" t="s">
        <v>59</v>
      </c>
      <c r="B35" s="56" t="s">
        <v>1</v>
      </c>
      <c r="C35" s="57" t="s">
        <v>2</v>
      </c>
      <c r="D35" s="57" t="s">
        <v>3</v>
      </c>
      <c r="E35" s="58" t="s">
        <v>4</v>
      </c>
      <c r="F35" s="59" t="s">
        <v>5</v>
      </c>
      <c r="G35" s="58" t="s">
        <v>6</v>
      </c>
      <c r="H35" s="57" t="s">
        <v>94</v>
      </c>
      <c r="I35" s="60">
        <v>41589</v>
      </c>
      <c r="J35" s="60">
        <v>41602</v>
      </c>
      <c r="K35" s="60" t="s">
        <v>86</v>
      </c>
      <c r="L35" s="58" t="s">
        <v>101</v>
      </c>
    </row>
    <row r="36" spans="1:12" x14ac:dyDescent="0.25">
      <c r="A36" s="4">
        <v>2402</v>
      </c>
      <c r="B36" s="62" t="s">
        <v>139</v>
      </c>
      <c r="C36" s="62" t="s">
        <v>8</v>
      </c>
      <c r="D36" s="62" t="s">
        <v>36</v>
      </c>
      <c r="E36" s="63" t="s">
        <v>39</v>
      </c>
      <c r="F36" s="64" t="s">
        <v>11</v>
      </c>
      <c r="G36" s="7" t="s">
        <v>112</v>
      </c>
      <c r="H36" s="24">
        <v>41225</v>
      </c>
      <c r="I36" s="65" t="s">
        <v>84</v>
      </c>
      <c r="J36" s="76" t="s">
        <v>133</v>
      </c>
      <c r="K36" s="65" t="str">
        <f t="shared" ref="K36:K37" si="6">IF(I36=J36,"No","Yes")</f>
        <v>Yes</v>
      </c>
      <c r="L36" s="66" t="s">
        <v>127</v>
      </c>
    </row>
    <row r="37" spans="1:12" ht="25.5" x14ac:dyDescent="0.25">
      <c r="A37" s="4">
        <v>2416</v>
      </c>
      <c r="B37" s="62" t="s">
        <v>139</v>
      </c>
      <c r="C37" s="62" t="s">
        <v>18</v>
      </c>
      <c r="D37" s="62" t="s">
        <v>65</v>
      </c>
      <c r="E37" s="7" t="s">
        <v>22</v>
      </c>
      <c r="F37" s="64" t="s">
        <v>11</v>
      </c>
      <c r="G37" s="7" t="s">
        <v>23</v>
      </c>
      <c r="H37" s="24">
        <v>41345</v>
      </c>
      <c r="I37" s="65" t="s">
        <v>84</v>
      </c>
      <c r="J37" s="65" t="s">
        <v>84</v>
      </c>
      <c r="K37" s="65" t="str">
        <f t="shared" si="6"/>
        <v>No</v>
      </c>
      <c r="L37" s="66" t="s">
        <v>115</v>
      </c>
    </row>
    <row r="38" spans="1:12" x14ac:dyDescent="0.25">
      <c r="A38" s="66"/>
      <c r="B38" s="65"/>
      <c r="C38" s="66"/>
      <c r="D38" s="66"/>
      <c r="E38" s="66"/>
      <c r="F38" s="68"/>
      <c r="G38" s="66"/>
      <c r="H38" s="24"/>
      <c r="I38" s="65"/>
      <c r="J38" s="65"/>
      <c r="K38" s="65"/>
      <c r="L38" s="66"/>
    </row>
    <row r="39" spans="1:12" x14ac:dyDescent="0.25">
      <c r="A39" s="69" t="s">
        <v>71</v>
      </c>
      <c r="B39" s="56" t="s">
        <v>1</v>
      </c>
      <c r="C39" s="57" t="s">
        <v>2</v>
      </c>
      <c r="D39" s="57" t="s">
        <v>3</v>
      </c>
      <c r="E39" s="58" t="s">
        <v>4</v>
      </c>
      <c r="F39" s="59" t="s">
        <v>5</v>
      </c>
      <c r="G39" s="58" t="s">
        <v>6</v>
      </c>
      <c r="H39" s="57" t="s">
        <v>94</v>
      </c>
      <c r="I39" s="60">
        <f>+I$2</f>
        <v>41589</v>
      </c>
      <c r="J39" s="60">
        <f>+J$2</f>
        <v>41602</v>
      </c>
      <c r="K39" s="60" t="s">
        <v>86</v>
      </c>
      <c r="L39" s="66"/>
    </row>
    <row r="40" spans="1:12" x14ac:dyDescent="0.25">
      <c r="A40" s="4">
        <v>2430</v>
      </c>
      <c r="B40" s="62" t="s">
        <v>139</v>
      </c>
      <c r="C40" s="62" t="s">
        <v>18</v>
      </c>
      <c r="D40" s="62" t="s">
        <v>65</v>
      </c>
      <c r="E40" s="63" t="s">
        <v>69</v>
      </c>
      <c r="F40" s="64" t="s">
        <v>83</v>
      </c>
      <c r="G40" s="7" t="s">
        <v>70</v>
      </c>
      <c r="H40" s="24">
        <v>41393</v>
      </c>
      <c r="I40" s="65" t="s">
        <v>83</v>
      </c>
      <c r="J40" s="76" t="s">
        <v>133</v>
      </c>
      <c r="K40" s="65" t="str">
        <f>IF(I40=J40,"No","Yes")</f>
        <v>Yes</v>
      </c>
      <c r="L40" s="66" t="s">
        <v>108</v>
      </c>
    </row>
    <row r="41" spans="1:12" x14ac:dyDescent="0.25">
      <c r="A41" s="66"/>
      <c r="B41" s="65"/>
      <c r="C41" s="66"/>
      <c r="D41" s="66"/>
      <c r="E41" s="66"/>
      <c r="F41" s="68"/>
      <c r="G41" s="66"/>
      <c r="H41" s="24"/>
      <c r="I41" s="65"/>
      <c r="J41" s="65"/>
      <c r="K41" s="65"/>
      <c r="L41" s="66"/>
    </row>
    <row r="42" spans="1:12" x14ac:dyDescent="0.25">
      <c r="A42" s="70" t="s">
        <v>64</v>
      </c>
      <c r="B42" s="56" t="s">
        <v>1</v>
      </c>
      <c r="C42" s="57" t="s">
        <v>2</v>
      </c>
      <c r="D42" s="57" t="s">
        <v>3</v>
      </c>
      <c r="E42" s="58" t="s">
        <v>4</v>
      </c>
      <c r="F42" s="59" t="s">
        <v>5</v>
      </c>
      <c r="G42" s="58" t="s">
        <v>6</v>
      </c>
      <c r="H42" s="57" t="s">
        <v>94</v>
      </c>
      <c r="I42" s="60">
        <f>+I$2</f>
        <v>41589</v>
      </c>
      <c r="J42" s="60">
        <f>+J$2</f>
        <v>41602</v>
      </c>
      <c r="K42" s="60" t="s">
        <v>86</v>
      </c>
      <c r="L42" s="66"/>
    </row>
    <row r="43" spans="1:12" x14ac:dyDescent="0.25">
      <c r="A43" s="4">
        <v>2441</v>
      </c>
      <c r="B43" s="62" t="s">
        <v>137</v>
      </c>
      <c r="C43" s="62" t="s">
        <v>8</v>
      </c>
      <c r="D43" s="62" t="s">
        <v>65</v>
      </c>
      <c r="E43" s="7" t="s">
        <v>10</v>
      </c>
      <c r="F43" s="64" t="s">
        <v>11</v>
      </c>
      <c r="G43" s="7" t="s">
        <v>97</v>
      </c>
      <c r="H43" s="24">
        <v>41499</v>
      </c>
      <c r="I43" s="65" t="s">
        <v>84</v>
      </c>
      <c r="J43" s="76" t="s">
        <v>133</v>
      </c>
      <c r="K43" s="65" t="str">
        <f t="shared" ref="K43:K46" si="7">IF(I43=J43,"No","Yes")</f>
        <v>Yes</v>
      </c>
      <c r="L43" s="66" t="s">
        <v>127</v>
      </c>
    </row>
    <row r="44" spans="1:12" x14ac:dyDescent="0.25">
      <c r="A44" s="4">
        <v>2445</v>
      </c>
      <c r="B44" s="62" t="s">
        <v>137</v>
      </c>
      <c r="C44" s="62" t="s">
        <v>18</v>
      </c>
      <c r="D44" s="62" t="s">
        <v>36</v>
      </c>
      <c r="E44" s="63" t="s">
        <v>62</v>
      </c>
      <c r="F44" s="64" t="s">
        <v>11</v>
      </c>
      <c r="G44" s="7" t="s">
        <v>98</v>
      </c>
      <c r="H44" s="24">
        <v>41515</v>
      </c>
      <c r="I44" s="65" t="s">
        <v>83</v>
      </c>
      <c r="J44" s="76" t="s">
        <v>133</v>
      </c>
      <c r="K44" s="65" t="str">
        <f t="shared" si="7"/>
        <v>Yes</v>
      </c>
      <c r="L44" s="66" t="s">
        <v>127</v>
      </c>
    </row>
    <row r="45" spans="1:12" ht="30" x14ac:dyDescent="0.25">
      <c r="A45" s="4">
        <v>2448</v>
      </c>
      <c r="B45" s="62" t="s">
        <v>139</v>
      </c>
      <c r="C45" s="62" t="s">
        <v>18</v>
      </c>
      <c r="D45" s="62" t="s">
        <v>33</v>
      </c>
      <c r="E45" s="7" t="s">
        <v>10</v>
      </c>
      <c r="F45" s="64" t="s">
        <v>11</v>
      </c>
      <c r="G45" s="7" t="s">
        <v>95</v>
      </c>
      <c r="H45" s="24">
        <v>41541</v>
      </c>
      <c r="I45" s="65" t="s">
        <v>84</v>
      </c>
      <c r="J45" s="65" t="s">
        <v>83</v>
      </c>
      <c r="K45" s="65" t="str">
        <f t="shared" si="7"/>
        <v>Yes</v>
      </c>
      <c r="L45" s="54" t="s">
        <v>117</v>
      </c>
    </row>
    <row r="46" spans="1:12" x14ac:dyDescent="0.25">
      <c r="A46" s="4">
        <v>2449</v>
      </c>
      <c r="B46" s="62" t="s">
        <v>138</v>
      </c>
      <c r="C46" s="62" t="s">
        <v>18</v>
      </c>
      <c r="D46" s="62" t="s">
        <v>33</v>
      </c>
      <c r="E46" s="63" t="s">
        <v>85</v>
      </c>
      <c r="F46" s="64" t="s">
        <v>11</v>
      </c>
      <c r="G46" s="7" t="s">
        <v>96</v>
      </c>
      <c r="H46" s="24">
        <v>41543</v>
      </c>
      <c r="I46" s="65" t="s">
        <v>84</v>
      </c>
      <c r="J46" s="65" t="s">
        <v>83</v>
      </c>
      <c r="K46" s="65" t="str">
        <f t="shared" si="7"/>
        <v>Yes</v>
      </c>
      <c r="L46" s="66" t="s">
        <v>128</v>
      </c>
    </row>
    <row r="47" spans="1:12" x14ac:dyDescent="0.25">
      <c r="A47" s="71">
        <v>2452</v>
      </c>
      <c r="B47" s="62" t="s">
        <v>105</v>
      </c>
      <c r="C47" s="62" t="s">
        <v>8</v>
      </c>
      <c r="D47" s="62" t="s">
        <v>33</v>
      </c>
      <c r="E47" s="63" t="s">
        <v>106</v>
      </c>
      <c r="F47" s="64" t="s">
        <v>11</v>
      </c>
      <c r="G47" s="7" t="s">
        <v>107</v>
      </c>
      <c r="H47" s="24">
        <v>41577</v>
      </c>
      <c r="I47" s="65" t="s">
        <v>84</v>
      </c>
      <c r="J47" s="65" t="s">
        <v>83</v>
      </c>
      <c r="K47" s="65" t="str">
        <f t="shared" ref="K47:K50" si="8">IF(I47=J47,"No","Yes")</f>
        <v>Yes</v>
      </c>
      <c r="L47" s="66" t="s">
        <v>130</v>
      </c>
    </row>
    <row r="48" spans="1:12" x14ac:dyDescent="0.25">
      <c r="A48" s="71"/>
      <c r="B48" s="62"/>
      <c r="C48" s="62"/>
      <c r="D48" s="62"/>
      <c r="E48" s="63"/>
      <c r="F48" s="64"/>
      <c r="G48" s="7"/>
      <c r="H48" s="24"/>
      <c r="I48" s="65"/>
      <c r="J48" s="65"/>
      <c r="K48" s="65"/>
      <c r="L48" s="66"/>
    </row>
    <row r="49" spans="1:12" x14ac:dyDescent="0.25">
      <c r="A49" s="78" t="s">
        <v>140</v>
      </c>
      <c r="B49" s="56" t="s">
        <v>1</v>
      </c>
      <c r="C49" s="57" t="s">
        <v>2</v>
      </c>
      <c r="D49" s="57" t="s">
        <v>3</v>
      </c>
      <c r="E49" s="58" t="s">
        <v>4</v>
      </c>
      <c r="F49" s="59" t="s">
        <v>5</v>
      </c>
      <c r="G49" s="58" t="s">
        <v>6</v>
      </c>
      <c r="H49" s="57" t="s">
        <v>94</v>
      </c>
      <c r="I49" s="60">
        <f>+I$2</f>
        <v>41589</v>
      </c>
      <c r="J49" s="60">
        <f>+J$2</f>
        <v>41602</v>
      </c>
      <c r="K49" s="60" t="s">
        <v>86</v>
      </c>
      <c r="L49" s="66"/>
    </row>
    <row r="50" spans="1:12" x14ac:dyDescent="0.25">
      <c r="A50" s="71">
        <v>2454</v>
      </c>
      <c r="B50" s="62" t="s">
        <v>105</v>
      </c>
      <c r="C50" s="62" t="s">
        <v>18</v>
      </c>
      <c r="D50" s="62" t="s">
        <v>33</v>
      </c>
      <c r="E50" s="63" t="s">
        <v>136</v>
      </c>
      <c r="F50" s="64" t="s">
        <v>11</v>
      </c>
      <c r="G50" s="7" t="s">
        <v>135</v>
      </c>
      <c r="H50" s="24">
        <v>41589</v>
      </c>
      <c r="I50" s="65" t="s">
        <v>84</v>
      </c>
      <c r="J50" s="65" t="s">
        <v>84</v>
      </c>
      <c r="K50" s="65" t="str">
        <f t="shared" si="8"/>
        <v>No</v>
      </c>
      <c r="L50" s="66"/>
    </row>
    <row r="52" spans="1:12" x14ac:dyDescent="0.25">
      <c r="B52" s="62" t="s">
        <v>139</v>
      </c>
      <c r="C52" s="65">
        <f>COUNTIF($B$36:$B$50,B52)</f>
        <v>4</v>
      </c>
      <c r="I52" s="65" t="s">
        <v>83</v>
      </c>
      <c r="J52" s="65">
        <f>COUNTIF($J$36:$J$50,I52)</f>
        <v>3</v>
      </c>
    </row>
    <row r="53" spans="1:12" x14ac:dyDescent="0.25">
      <c r="B53" s="62" t="s">
        <v>105</v>
      </c>
      <c r="C53" s="65">
        <f t="shared" ref="C53:C57" si="9">COUNTIF($B$36:$B$50,B53)</f>
        <v>2</v>
      </c>
      <c r="I53" s="65" t="s">
        <v>88</v>
      </c>
      <c r="J53" s="65">
        <f t="shared" ref="J53:J57" si="10">COUNTIF($J$36:$J$50,I53)</f>
        <v>0</v>
      </c>
    </row>
    <row r="54" spans="1:12" x14ac:dyDescent="0.25">
      <c r="B54" s="62" t="s">
        <v>137</v>
      </c>
      <c r="C54" s="65">
        <f t="shared" si="9"/>
        <v>2</v>
      </c>
      <c r="I54" s="65" t="s">
        <v>133</v>
      </c>
      <c r="J54" s="65">
        <f t="shared" si="10"/>
        <v>4</v>
      </c>
    </row>
    <row r="55" spans="1:12" x14ac:dyDescent="0.25">
      <c r="B55" s="62" t="s">
        <v>138</v>
      </c>
      <c r="C55" s="65">
        <f t="shared" si="9"/>
        <v>1</v>
      </c>
      <c r="I55" s="65" t="s">
        <v>84</v>
      </c>
      <c r="J55" s="65">
        <f t="shared" si="10"/>
        <v>2</v>
      </c>
    </row>
    <row r="56" spans="1:12" x14ac:dyDescent="0.25">
      <c r="B56" s="62" t="s">
        <v>93</v>
      </c>
      <c r="C56" s="65">
        <f t="shared" si="9"/>
        <v>0</v>
      </c>
      <c r="I56" s="65" t="s">
        <v>87</v>
      </c>
      <c r="J56" s="65">
        <f t="shared" si="10"/>
        <v>0</v>
      </c>
    </row>
    <row r="57" spans="1:12" ht="15.75" thickBot="1" x14ac:dyDescent="0.3">
      <c r="B57" s="62" t="s">
        <v>122</v>
      </c>
      <c r="C57" s="77">
        <f t="shared" si="9"/>
        <v>0</v>
      </c>
      <c r="I57" s="65" t="s">
        <v>100</v>
      </c>
      <c r="J57" s="65">
        <f t="shared" si="10"/>
        <v>0</v>
      </c>
    </row>
    <row r="58" spans="1:12" ht="15.75" thickTop="1" x14ac:dyDescent="0.25">
      <c r="B58" s="75" t="s">
        <v>99</v>
      </c>
      <c r="C58" s="75">
        <f>SUM(C52:C57)</f>
        <v>9</v>
      </c>
      <c r="I58" s="75" t="s">
        <v>99</v>
      </c>
      <c r="J58" s="75">
        <f>SUM(J52:J57)</f>
        <v>9</v>
      </c>
    </row>
  </sheetData>
  <mergeCells count="2">
    <mergeCell ref="A34:L34"/>
    <mergeCell ref="A1:L1"/>
  </mergeCells>
  <conditionalFormatting sqref="K24:K29 K2:K19 K35:K46 K51:K55">
    <cfRule type="containsText" dxfId="242" priority="176" operator="containsText" text="No">
      <formula>NOT(ISERROR(SEARCH("No",K2)))</formula>
    </cfRule>
    <cfRule type="containsText" dxfId="241" priority="177" operator="containsText" text="Yes">
      <formula>NOT(ISERROR(SEARCH("Yes",K2)))</formula>
    </cfRule>
  </conditionalFormatting>
  <conditionalFormatting sqref="K20">
    <cfRule type="containsText" dxfId="240" priority="151" operator="containsText" text="No">
      <formula>NOT(ISERROR(SEARCH("No",K20)))</formula>
    </cfRule>
    <cfRule type="containsText" dxfId="239" priority="152" operator="containsText" text="Yes">
      <formula>NOT(ISERROR(SEARCH("Yes",K20)))</formula>
    </cfRule>
  </conditionalFormatting>
  <conditionalFormatting sqref="K21:K22">
    <cfRule type="containsText" dxfId="238" priority="97" operator="containsText" text="No">
      <formula>NOT(ISERROR(SEARCH("No",K21)))</formula>
    </cfRule>
    <cfRule type="containsText" dxfId="237" priority="98" operator="containsText" text="Yes">
      <formula>NOT(ISERROR(SEARCH("Yes",K21)))</formula>
    </cfRule>
  </conditionalFormatting>
  <conditionalFormatting sqref="I3:J20 I24:J33 I51:J57 I35:J46">
    <cfRule type="containsText" dxfId="236" priority="111" operator="containsText" text="Later">
      <formula>NOT(ISERROR(SEARCH("Later",I3)))</formula>
    </cfRule>
    <cfRule type="containsText" dxfId="235" priority="112" operator="containsText" text="WONTFIX">
      <formula>NOT(ISERROR(SEARCH("WONTFIX",I3)))</formula>
    </cfRule>
    <cfRule type="containsText" dxfId="234" priority="113" operator="containsText" text="REOP">
      <formula>NOT(ISERROR(SEARCH("REOP",I3)))</formula>
    </cfRule>
    <cfRule type="containsText" dxfId="233" priority="114" operator="containsText" text="ASSI">
      <formula>NOT(ISERROR(SEARCH("ASSI",I3)))</formula>
    </cfRule>
    <cfRule type="containsText" dxfId="232" priority="115" operator="containsText" text="NEW">
      <formula>NOT(ISERROR(SEARCH("NEW",I3)))</formula>
    </cfRule>
    <cfRule type="containsText" dxfId="231" priority="116" operator="containsText" text="No">
      <formula>NOT(ISERROR(SEARCH("No",I3)))</formula>
    </cfRule>
    <cfRule type="containsText" dxfId="230" priority="117" operator="containsText" text="FIXED">
      <formula>NOT(ISERROR(SEARCH("FIXED",I3)))</formula>
    </cfRule>
  </conditionalFormatting>
  <conditionalFormatting sqref="B21:B22">
    <cfRule type="containsText" dxfId="229" priority="92" operator="containsText" text="blo">
      <formula>NOT(ISERROR(SEARCH("blo",B21)))</formula>
    </cfRule>
    <cfRule type="containsText" dxfId="228" priority="93" operator="containsText" text="nor">
      <formula>NOT(ISERROR(SEARCH("nor",B21)))</formula>
    </cfRule>
    <cfRule type="containsText" dxfId="227" priority="94" operator="containsText" text="enh">
      <formula>NOT(ISERROR(SEARCH("enh",B21)))</formula>
    </cfRule>
    <cfRule type="containsText" dxfId="226" priority="95" operator="containsText" text="Maj">
      <formula>NOT(ISERROR(SEARCH("Maj",B21)))</formula>
    </cfRule>
    <cfRule type="containsText" dxfId="225" priority="96" operator="containsText" text="cri">
      <formula>NOT(ISERROR(SEARCH("cri",B21)))</formula>
    </cfRule>
  </conditionalFormatting>
  <conditionalFormatting sqref="I21:J22">
    <cfRule type="containsText" dxfId="224" priority="85" operator="containsText" text="Later">
      <formula>NOT(ISERROR(SEARCH("Later",I21)))</formula>
    </cfRule>
    <cfRule type="containsText" dxfId="223" priority="86" operator="containsText" text="WONTFIX">
      <formula>NOT(ISERROR(SEARCH("WONTFIX",I21)))</formula>
    </cfRule>
    <cfRule type="containsText" dxfId="222" priority="87" operator="containsText" text="REOP">
      <formula>NOT(ISERROR(SEARCH("REOP",I21)))</formula>
    </cfRule>
    <cfRule type="containsText" dxfId="221" priority="88" operator="containsText" text="ASSI">
      <formula>NOT(ISERROR(SEARCH("ASSI",I21)))</formula>
    </cfRule>
    <cfRule type="containsText" dxfId="220" priority="89" operator="containsText" text="NEW">
      <formula>NOT(ISERROR(SEARCH("NEW",I21)))</formula>
    </cfRule>
    <cfRule type="containsText" dxfId="219" priority="90" operator="containsText" text="No">
      <formula>NOT(ISERROR(SEARCH("No",I21)))</formula>
    </cfRule>
    <cfRule type="containsText" dxfId="218" priority="91" operator="containsText" text="FIXED">
      <formula>NOT(ISERROR(SEARCH("FIXED",I21)))</formula>
    </cfRule>
  </conditionalFormatting>
  <conditionalFormatting sqref="B2:B22 B33 B51:B57 B24:B25 B35:B46">
    <cfRule type="containsText" dxfId="217" priority="73" operator="containsText" text="blo">
      <formula>NOT(ISERROR(SEARCH("blo",B2)))</formula>
    </cfRule>
    <cfRule type="containsText" dxfId="216" priority="74" operator="containsText" text="nor">
      <formula>NOT(ISERROR(SEARCH("nor",B2)))</formula>
    </cfRule>
    <cfRule type="containsText" dxfId="215" priority="75" operator="containsText" text="enh">
      <formula>NOT(ISERROR(SEARCH("enh",B2)))</formula>
    </cfRule>
    <cfRule type="containsText" dxfId="214" priority="76" operator="containsText" text="Maj">
      <formula>NOT(ISERROR(SEARCH("Maj",B2)))</formula>
    </cfRule>
    <cfRule type="containsText" dxfId="213" priority="77" operator="containsText" text="cri">
      <formula>NOT(ISERROR(SEARCH("cri",B2)))</formula>
    </cfRule>
    <cfRule type="containsText" dxfId="212" priority="80" operator="containsText" text="min">
      <formula>NOT(ISERROR(SEARCH("min",B2)))</formula>
    </cfRule>
  </conditionalFormatting>
  <conditionalFormatting sqref="K47:K48">
    <cfRule type="containsText" dxfId="211" priority="65" operator="containsText" text="No">
      <formula>NOT(ISERROR(SEARCH("No",K47)))</formula>
    </cfRule>
    <cfRule type="containsText" dxfId="210" priority="66" operator="containsText" text="Yes">
      <formula>NOT(ISERROR(SEARCH("Yes",K47)))</formula>
    </cfRule>
  </conditionalFormatting>
  <conditionalFormatting sqref="I47:J48">
    <cfRule type="containsText" dxfId="209" priority="58" operator="containsText" text="Later">
      <formula>NOT(ISERROR(SEARCH("Later",I47)))</formula>
    </cfRule>
    <cfRule type="containsText" dxfId="208" priority="59" operator="containsText" text="WONTFIX">
      <formula>NOT(ISERROR(SEARCH("WONTFIX",I47)))</formula>
    </cfRule>
    <cfRule type="containsText" dxfId="207" priority="60" operator="containsText" text="REOP">
      <formula>NOT(ISERROR(SEARCH("REOP",I47)))</formula>
    </cfRule>
    <cfRule type="containsText" dxfId="206" priority="61" operator="containsText" text="ASSI">
      <formula>NOT(ISERROR(SEARCH("ASSI",I47)))</formula>
    </cfRule>
    <cfRule type="containsText" dxfId="205" priority="62" operator="containsText" text="NEW">
      <formula>NOT(ISERROR(SEARCH("NEW",I47)))</formula>
    </cfRule>
    <cfRule type="containsText" dxfId="204" priority="63" operator="containsText" text="No">
      <formula>NOT(ISERROR(SEARCH("No",I47)))</formula>
    </cfRule>
    <cfRule type="containsText" dxfId="203" priority="64" operator="containsText" text="FIXED">
      <formula>NOT(ISERROR(SEARCH("FIXED",I47)))</formula>
    </cfRule>
  </conditionalFormatting>
  <conditionalFormatting sqref="B47:B48">
    <cfRule type="containsText" dxfId="202" priority="52" operator="containsText" text="blo">
      <formula>NOT(ISERROR(SEARCH("blo",B47)))</formula>
    </cfRule>
    <cfRule type="containsText" dxfId="201" priority="53" operator="containsText" text="nor">
      <formula>NOT(ISERROR(SEARCH("nor",B47)))</formula>
    </cfRule>
    <cfRule type="containsText" dxfId="200" priority="54" operator="containsText" text="enh">
      <formula>NOT(ISERROR(SEARCH("enh",B47)))</formula>
    </cfRule>
    <cfRule type="containsText" dxfId="199" priority="55" operator="containsText" text="Maj">
      <formula>NOT(ISERROR(SEARCH("Maj",B47)))</formula>
    </cfRule>
    <cfRule type="containsText" dxfId="198" priority="56" operator="containsText" text="cri">
      <formula>NOT(ISERROR(SEARCH("cri",B47)))</formula>
    </cfRule>
    <cfRule type="containsText" dxfId="197" priority="57" operator="containsText" text="min">
      <formula>NOT(ISERROR(SEARCH("min",B47)))</formula>
    </cfRule>
  </conditionalFormatting>
  <conditionalFormatting sqref="K50">
    <cfRule type="containsText" dxfId="196" priority="50" operator="containsText" text="No">
      <formula>NOT(ISERROR(SEARCH("No",K50)))</formula>
    </cfRule>
    <cfRule type="containsText" dxfId="195" priority="51" operator="containsText" text="Yes">
      <formula>NOT(ISERROR(SEARCH("Yes",K50)))</formula>
    </cfRule>
  </conditionalFormatting>
  <conditionalFormatting sqref="I50:J50">
    <cfRule type="containsText" dxfId="194" priority="43" operator="containsText" text="Later">
      <formula>NOT(ISERROR(SEARCH("Later",I50)))</formula>
    </cfRule>
    <cfRule type="containsText" dxfId="193" priority="44" operator="containsText" text="WONTFIX">
      <formula>NOT(ISERROR(SEARCH("WONTFIX",I50)))</formula>
    </cfRule>
    <cfRule type="containsText" dxfId="192" priority="45" operator="containsText" text="REOP">
      <formula>NOT(ISERROR(SEARCH("REOP",I50)))</formula>
    </cfRule>
    <cfRule type="containsText" dxfId="191" priority="46" operator="containsText" text="ASSI">
      <formula>NOT(ISERROR(SEARCH("ASSI",I50)))</formula>
    </cfRule>
    <cfRule type="containsText" dxfId="190" priority="47" operator="containsText" text="NEW">
      <formula>NOT(ISERROR(SEARCH("NEW",I50)))</formula>
    </cfRule>
    <cfRule type="containsText" dxfId="189" priority="48" operator="containsText" text="No">
      <formula>NOT(ISERROR(SEARCH("No",I50)))</formula>
    </cfRule>
    <cfRule type="containsText" dxfId="188" priority="49" operator="containsText" text="FIXED">
      <formula>NOT(ISERROR(SEARCH("FIXED",I50)))</formula>
    </cfRule>
  </conditionalFormatting>
  <conditionalFormatting sqref="B50">
    <cfRule type="containsText" dxfId="187" priority="37" operator="containsText" text="blo">
      <formula>NOT(ISERROR(SEARCH("blo",B50)))</formula>
    </cfRule>
    <cfRule type="containsText" dxfId="186" priority="38" operator="containsText" text="nor">
      <formula>NOT(ISERROR(SEARCH("nor",B50)))</formula>
    </cfRule>
    <cfRule type="containsText" dxfId="185" priority="39" operator="containsText" text="enh">
      <formula>NOT(ISERROR(SEARCH("enh",B50)))</formula>
    </cfRule>
    <cfRule type="containsText" dxfId="184" priority="40" operator="containsText" text="Maj">
      <formula>NOT(ISERROR(SEARCH("Maj",B50)))</formula>
    </cfRule>
    <cfRule type="containsText" dxfId="183" priority="41" operator="containsText" text="cri">
      <formula>NOT(ISERROR(SEARCH("cri",B50)))</formula>
    </cfRule>
    <cfRule type="containsText" dxfId="182" priority="42" operator="containsText" text="min">
      <formula>NOT(ISERROR(SEARCH("min",B50)))</formula>
    </cfRule>
  </conditionalFormatting>
  <conditionalFormatting sqref="B26:B31">
    <cfRule type="containsText" dxfId="181" priority="31" operator="containsText" text="blo">
      <formula>NOT(ISERROR(SEARCH("blo",B26)))</formula>
    </cfRule>
    <cfRule type="containsText" dxfId="180" priority="32" operator="containsText" text="nor">
      <formula>NOT(ISERROR(SEARCH("nor",B26)))</formula>
    </cfRule>
    <cfRule type="containsText" dxfId="179" priority="33" operator="containsText" text="enh">
      <formula>NOT(ISERROR(SEARCH("enh",B26)))</formula>
    </cfRule>
    <cfRule type="containsText" dxfId="178" priority="34" operator="containsText" text="Maj">
      <formula>NOT(ISERROR(SEARCH("Maj",B26)))</formula>
    </cfRule>
    <cfRule type="containsText" dxfId="177" priority="35" operator="containsText" text="cri">
      <formula>NOT(ISERROR(SEARCH("cri",B26)))</formula>
    </cfRule>
    <cfRule type="containsText" dxfId="176" priority="36" operator="containsText" text="min">
      <formula>NOT(ISERROR(SEARCH("min",B26)))</formula>
    </cfRule>
  </conditionalFormatting>
  <conditionalFormatting sqref="K23">
    <cfRule type="containsText" dxfId="175" priority="29" operator="containsText" text="No">
      <formula>NOT(ISERROR(SEARCH("No",K23)))</formula>
    </cfRule>
    <cfRule type="containsText" dxfId="174" priority="30" operator="containsText" text="Yes">
      <formula>NOT(ISERROR(SEARCH("Yes",K23)))</formula>
    </cfRule>
  </conditionalFormatting>
  <conditionalFormatting sqref="I23:J23">
    <cfRule type="containsText" dxfId="173" priority="22" operator="containsText" text="Later">
      <formula>NOT(ISERROR(SEARCH("Later",I23)))</formula>
    </cfRule>
    <cfRule type="containsText" dxfId="172" priority="23" operator="containsText" text="WONTFIX">
      <formula>NOT(ISERROR(SEARCH("WONTFIX",I23)))</formula>
    </cfRule>
    <cfRule type="containsText" dxfId="171" priority="24" operator="containsText" text="REOP">
      <formula>NOT(ISERROR(SEARCH("REOP",I23)))</formula>
    </cfRule>
    <cfRule type="containsText" dxfId="170" priority="25" operator="containsText" text="ASSI">
      <formula>NOT(ISERROR(SEARCH("ASSI",I23)))</formula>
    </cfRule>
    <cfRule type="containsText" dxfId="169" priority="26" operator="containsText" text="NEW">
      <formula>NOT(ISERROR(SEARCH("NEW",I23)))</formula>
    </cfRule>
    <cfRule type="containsText" dxfId="168" priority="27" operator="containsText" text="No">
      <formula>NOT(ISERROR(SEARCH("No",I23)))</formula>
    </cfRule>
    <cfRule type="containsText" dxfId="167" priority="28" operator="containsText" text="FIXED">
      <formula>NOT(ISERROR(SEARCH("FIXED",I23)))</formula>
    </cfRule>
  </conditionalFormatting>
  <conditionalFormatting sqref="B23">
    <cfRule type="containsText" dxfId="166" priority="16" operator="containsText" text="blo">
      <formula>NOT(ISERROR(SEARCH("blo",B23)))</formula>
    </cfRule>
    <cfRule type="containsText" dxfId="165" priority="17" operator="containsText" text="nor">
      <formula>NOT(ISERROR(SEARCH("nor",B23)))</formula>
    </cfRule>
    <cfRule type="containsText" dxfId="164" priority="18" operator="containsText" text="enh">
      <formula>NOT(ISERROR(SEARCH("enh",B23)))</formula>
    </cfRule>
    <cfRule type="containsText" dxfId="163" priority="19" operator="containsText" text="Maj">
      <formula>NOT(ISERROR(SEARCH("Maj",B23)))</formula>
    </cfRule>
    <cfRule type="containsText" dxfId="162" priority="20" operator="containsText" text="cri">
      <formula>NOT(ISERROR(SEARCH("cri",B23)))</formula>
    </cfRule>
    <cfRule type="containsText" dxfId="161" priority="21" operator="containsText" text="min">
      <formula>NOT(ISERROR(SEARCH("min",B23)))</formula>
    </cfRule>
  </conditionalFormatting>
  <conditionalFormatting sqref="K49">
    <cfRule type="containsText" dxfId="160" priority="14" operator="containsText" text="No">
      <formula>NOT(ISERROR(SEARCH("No",K49)))</formula>
    </cfRule>
    <cfRule type="containsText" dxfId="159" priority="15" operator="containsText" text="Yes">
      <formula>NOT(ISERROR(SEARCH("Yes",K49)))</formula>
    </cfRule>
  </conditionalFormatting>
  <conditionalFormatting sqref="I49:J49">
    <cfRule type="containsText" dxfId="158" priority="7" operator="containsText" text="Later">
      <formula>NOT(ISERROR(SEARCH("Later",I49)))</formula>
    </cfRule>
    <cfRule type="containsText" dxfId="157" priority="8" operator="containsText" text="WONTFIX">
      <formula>NOT(ISERROR(SEARCH("WONTFIX",I49)))</formula>
    </cfRule>
    <cfRule type="containsText" dxfId="156" priority="9" operator="containsText" text="REOP">
      <formula>NOT(ISERROR(SEARCH("REOP",I49)))</formula>
    </cfRule>
    <cfRule type="containsText" dxfId="155" priority="10" operator="containsText" text="ASSI">
      <formula>NOT(ISERROR(SEARCH("ASSI",I49)))</formula>
    </cfRule>
    <cfRule type="containsText" dxfId="154" priority="11" operator="containsText" text="NEW">
      <formula>NOT(ISERROR(SEARCH("NEW",I49)))</formula>
    </cfRule>
    <cfRule type="containsText" dxfId="153" priority="12" operator="containsText" text="No">
      <formula>NOT(ISERROR(SEARCH("No",I49)))</formula>
    </cfRule>
    <cfRule type="containsText" dxfId="152" priority="13" operator="containsText" text="FIXED">
      <formula>NOT(ISERROR(SEARCH("FIXED",I49)))</formula>
    </cfRule>
  </conditionalFormatting>
  <conditionalFormatting sqref="B49">
    <cfRule type="containsText" dxfId="151" priority="1" operator="containsText" text="blo">
      <formula>NOT(ISERROR(SEARCH("blo",B49)))</formula>
    </cfRule>
    <cfRule type="containsText" dxfId="150" priority="2" operator="containsText" text="nor">
      <formula>NOT(ISERROR(SEARCH("nor",B49)))</formula>
    </cfRule>
    <cfRule type="containsText" dxfId="149" priority="3" operator="containsText" text="enh">
      <formula>NOT(ISERROR(SEARCH("enh",B49)))</formula>
    </cfRule>
    <cfRule type="containsText" dxfId="148" priority="4" operator="containsText" text="Maj">
      <formula>NOT(ISERROR(SEARCH("Maj",B49)))</formula>
    </cfRule>
    <cfRule type="containsText" dxfId="147" priority="5" operator="containsText" text="cri">
      <formula>NOT(ISERROR(SEARCH("cri",B49)))</formula>
    </cfRule>
    <cfRule type="containsText" dxfId="146" priority="6" operator="containsText" text="min">
      <formula>NOT(ISERROR(SEARCH("min",B49)))</formula>
    </cfRule>
  </conditionalFormatting>
  <hyperlinks>
    <hyperlink ref="C2" r:id="rId1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2" r:id="rId2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2" r:id="rId3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2" r:id="rId4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5" r:id="rId5" display="http://bugs.openfabrics.org/show_bug.cgi?id=2416"/>
    <hyperlink ref="A6" r:id="rId6" display="http://bugs.openfabrics.org/show_bug.cgi?id=2419"/>
    <hyperlink ref="A9" r:id="rId7" display="http://bugs.openfabrics.org/show_bug.cgi?id=2423"/>
    <hyperlink ref="A7" r:id="rId8" display="http://bugs.openfabrics.org/show_bug.cgi?id=2420"/>
    <hyperlink ref="A8" r:id="rId9" display="http://bugs.openfabrics.org/show_bug.cgi?id=2422"/>
    <hyperlink ref="A3" r:id="rId10" display="http://bugs.openfabrics.org/show_bug.cgi?id=2402"/>
    <hyperlink ref="A4" r:id="rId11" display="http://bugs.openfabrics.org/show_bug.cgi?id=2403"/>
    <hyperlink ref="A15" r:id="rId12" display="http://bugs.openfabrics.org/show_bug.cgi?id=2441"/>
    <hyperlink ref="A17" r:id="rId13" display="http://bugs.openfabrics.org/show_bug.cgi?id=2448"/>
    <hyperlink ref="A16" r:id="rId14" display="http://bugs.openfabrics.org/show_bug.cgi?id=2445"/>
    <hyperlink ref="A18" r:id="rId15" display="http://bugs.openfabrics.org/show_bug.cgi?id=2449"/>
    <hyperlink ref="A12" r:id="rId16" display="http://bugs.openfabrics.org/show_bug.cgi?id=2430"/>
    <hyperlink ref="G2" r:id="rId1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1" r:id="rId18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1" r:id="rId19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1" r:id="rId20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1" r:id="rId21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1" r:id="rId22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4" r:id="rId2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4" r:id="rId2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4" r:id="rId2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4" r:id="rId2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4" r:id="rId2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18" r:id="rId28"/>
    <hyperlink ref="A24" r:id="rId29" display="http://bugs.openfabrics.org/bugzilla/show_bug.cgi?id=2454"/>
    <hyperlink ref="E24" r:id="rId30"/>
    <hyperlink ref="E3" r:id="rId31"/>
    <hyperlink ref="E12" r:id="rId32"/>
    <hyperlink ref="E16" r:id="rId33"/>
    <hyperlink ref="A19" r:id="rId34" display="http://bugs.openfabrics.org/show_bug.cgi?id=2450"/>
    <hyperlink ref="E19" r:id="rId35"/>
    <hyperlink ref="A20" r:id="rId36" display="http://bugs.openfabrics.org/show_bug.cgi?id=2450"/>
    <hyperlink ref="E20" r:id="rId37"/>
    <hyperlink ref="C35" r:id="rId38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5" r:id="rId39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5" r:id="rId40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5" r:id="rId41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37" r:id="rId42" display="http://bugs.openfabrics.org/show_bug.cgi?id=2416"/>
    <hyperlink ref="A36" r:id="rId43" display="http://bugs.openfabrics.org/show_bug.cgi?id=2402"/>
    <hyperlink ref="A43" r:id="rId44" display="http://bugs.openfabrics.org/show_bug.cgi?id=2441"/>
    <hyperlink ref="A45" r:id="rId45" display="http://bugs.openfabrics.org/show_bug.cgi?id=2448"/>
    <hyperlink ref="A44" r:id="rId46" display="http://bugs.openfabrics.org/show_bug.cgi?id=2445"/>
    <hyperlink ref="A46" r:id="rId47" display="http://bugs.openfabrics.org/show_bug.cgi?id=2449"/>
    <hyperlink ref="A40" r:id="rId48" display="http://bugs.openfabrics.org/show_bug.cgi?id=2430"/>
    <hyperlink ref="G35" r:id="rId49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39" r:id="rId50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9" r:id="rId51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9" r:id="rId52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9" r:id="rId53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39" r:id="rId54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42" r:id="rId55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42" r:id="rId56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42" r:id="rId57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42" r:id="rId58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42" r:id="rId59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46" r:id="rId60"/>
    <hyperlink ref="E36" r:id="rId61"/>
    <hyperlink ref="E40" r:id="rId62"/>
    <hyperlink ref="E44" r:id="rId63"/>
    <hyperlink ref="A21" r:id="rId64" display="http://bugs.openfabrics.org/bugzilla/show_bug.cgi?id=2453"/>
    <hyperlink ref="E21" r:id="rId65"/>
    <hyperlink ref="A47" r:id="rId66" display="http://bugs.openfabrics.org/show_bug.cgi?id=2450"/>
    <hyperlink ref="E47" r:id="rId67"/>
    <hyperlink ref="A50" r:id="rId68" display="http://bugs.openfabrics.org/bugzilla/show_bug.cgi?id=2454"/>
    <hyperlink ref="E50" r:id="rId69"/>
    <hyperlink ref="C23" r:id="rId70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23" r:id="rId71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23" r:id="rId72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23" r:id="rId73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23" r:id="rId74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49" r:id="rId75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49" r:id="rId76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49" r:id="rId77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49" r:id="rId78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49" r:id="rId79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</hyperlinks>
  <pageMargins left="0.2" right="0.2" top="0.5" bottom="0.5" header="0.3" footer="0.3"/>
  <pageSetup scale="58" orientation="landscape" r:id="rId8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00FF"/>
    <pageSetUpPr fitToPage="1"/>
  </sheetPr>
  <dimension ref="A1:L2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G50" sqref="G50"/>
    </sheetView>
  </sheetViews>
  <sheetFormatPr defaultRowHeight="15" x14ac:dyDescent="0.25"/>
  <cols>
    <col min="1" max="1" width="11.28515625" style="61" bestFit="1" customWidth="1"/>
    <col min="2" max="2" width="6.5703125" style="72" customWidth="1"/>
    <col min="3" max="3" width="3.85546875" style="61" bestFit="1" customWidth="1"/>
    <col min="4" max="4" width="6.42578125" style="61" bestFit="1" customWidth="1"/>
    <col min="5" max="5" width="33.7109375" style="61" bestFit="1" customWidth="1"/>
    <col min="6" max="6" width="6.85546875" style="73" bestFit="1" customWidth="1"/>
    <col min="7" max="7" width="78" style="61" customWidth="1"/>
    <col min="8" max="8" width="8.7109375" style="72" bestFit="1" customWidth="1"/>
    <col min="9" max="10" width="10" style="61" bestFit="1" customWidth="1"/>
    <col min="11" max="11" width="9.140625" style="61"/>
    <col min="12" max="12" width="43.85546875" style="61" customWidth="1"/>
    <col min="13" max="16384" width="9.140625" style="61"/>
  </cols>
  <sheetData>
    <row r="1" spans="1:12" ht="18.75" customHeight="1" x14ac:dyDescent="0.25">
      <c r="A1" s="90" t="s">
        <v>134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2" x14ac:dyDescent="0.25">
      <c r="A2" s="55" t="s">
        <v>59</v>
      </c>
      <c r="B2" s="56" t="s">
        <v>1</v>
      </c>
      <c r="C2" s="57" t="s">
        <v>2</v>
      </c>
      <c r="D2" s="57" t="s">
        <v>3</v>
      </c>
      <c r="E2" s="58" t="s">
        <v>4</v>
      </c>
      <c r="F2" s="59" t="s">
        <v>5</v>
      </c>
      <c r="G2" s="58" t="s">
        <v>6</v>
      </c>
      <c r="H2" s="57" t="s">
        <v>94</v>
      </c>
      <c r="I2" s="60">
        <v>41602</v>
      </c>
      <c r="J2" s="60">
        <v>41603</v>
      </c>
      <c r="K2" s="60" t="s">
        <v>86</v>
      </c>
      <c r="L2" s="58" t="s">
        <v>101</v>
      </c>
    </row>
    <row r="3" spans="1:12" x14ac:dyDescent="0.25">
      <c r="A3" s="4">
        <v>2402</v>
      </c>
      <c r="B3" s="62" t="s">
        <v>139</v>
      </c>
      <c r="C3" s="62" t="s">
        <v>8</v>
      </c>
      <c r="D3" s="62" t="s">
        <v>36</v>
      </c>
      <c r="E3" s="63" t="s">
        <v>39</v>
      </c>
      <c r="F3" s="64" t="s">
        <v>11</v>
      </c>
      <c r="G3" s="7" t="s">
        <v>112</v>
      </c>
      <c r="H3" s="24">
        <v>41225</v>
      </c>
      <c r="I3" s="65" t="s">
        <v>133</v>
      </c>
      <c r="J3" s="80" t="s">
        <v>133</v>
      </c>
      <c r="K3" s="65" t="str">
        <f t="shared" ref="K3:K4" si="0">IF(I3=J3,"No","Yes")</f>
        <v>No</v>
      </c>
      <c r="L3" s="66" t="s">
        <v>127</v>
      </c>
    </row>
    <row r="4" spans="1:12" ht="30" x14ac:dyDescent="0.25">
      <c r="A4" s="4">
        <v>2416</v>
      </c>
      <c r="B4" s="62" t="s">
        <v>139</v>
      </c>
      <c r="C4" s="62" t="s">
        <v>18</v>
      </c>
      <c r="D4" s="62" t="s">
        <v>65</v>
      </c>
      <c r="E4" s="7" t="s">
        <v>22</v>
      </c>
      <c r="F4" s="64" t="s">
        <v>11</v>
      </c>
      <c r="G4" s="7" t="s">
        <v>23</v>
      </c>
      <c r="H4" s="24">
        <v>41345</v>
      </c>
      <c r="I4" s="65" t="s">
        <v>84</v>
      </c>
      <c r="J4" s="65" t="s">
        <v>100</v>
      </c>
      <c r="K4" s="65" t="str">
        <f t="shared" si="0"/>
        <v>Yes</v>
      </c>
      <c r="L4" s="66" t="s">
        <v>142</v>
      </c>
    </row>
    <row r="5" spans="1:12" x14ac:dyDescent="0.25">
      <c r="A5" s="66"/>
      <c r="B5" s="65"/>
      <c r="C5" s="66"/>
      <c r="D5" s="66"/>
      <c r="E5" s="66"/>
      <c r="F5" s="68"/>
      <c r="G5" s="66"/>
      <c r="H5" s="24"/>
      <c r="I5" s="65"/>
      <c r="J5" s="65"/>
      <c r="K5" s="65"/>
      <c r="L5" s="66"/>
    </row>
    <row r="6" spans="1:12" x14ac:dyDescent="0.25">
      <c r="A6" s="69" t="s">
        <v>71</v>
      </c>
      <c r="B6" s="56" t="s">
        <v>1</v>
      </c>
      <c r="C6" s="57" t="s">
        <v>2</v>
      </c>
      <c r="D6" s="57" t="s">
        <v>3</v>
      </c>
      <c r="E6" s="58" t="s">
        <v>4</v>
      </c>
      <c r="F6" s="59" t="s">
        <v>5</v>
      </c>
      <c r="G6" s="58" t="s">
        <v>6</v>
      </c>
      <c r="H6" s="57" t="s">
        <v>94</v>
      </c>
      <c r="I6" s="60">
        <v>41602</v>
      </c>
      <c r="J6" s="60">
        <v>41602</v>
      </c>
      <c r="K6" s="60" t="s">
        <v>86</v>
      </c>
      <c r="L6" s="66"/>
    </row>
    <row r="7" spans="1:12" x14ac:dyDescent="0.25">
      <c r="A7" s="4">
        <v>2430</v>
      </c>
      <c r="B7" s="62" t="s">
        <v>139</v>
      </c>
      <c r="C7" s="62" t="s">
        <v>18</v>
      </c>
      <c r="D7" s="62" t="s">
        <v>65</v>
      </c>
      <c r="E7" s="63" t="s">
        <v>69</v>
      </c>
      <c r="F7" s="64" t="s">
        <v>83</v>
      </c>
      <c r="G7" s="7" t="s">
        <v>70</v>
      </c>
      <c r="H7" s="24">
        <v>41393</v>
      </c>
      <c r="I7" s="65" t="s">
        <v>133</v>
      </c>
      <c r="J7" s="80" t="s">
        <v>133</v>
      </c>
      <c r="K7" s="65" t="str">
        <f>IF(I7=J7,"No","Yes")</f>
        <v>No</v>
      </c>
      <c r="L7" s="66" t="s">
        <v>108</v>
      </c>
    </row>
    <row r="8" spans="1:12" x14ac:dyDescent="0.25">
      <c r="A8" s="66"/>
      <c r="B8" s="65"/>
      <c r="C8" s="66"/>
      <c r="D8" s="66"/>
      <c r="E8" s="66"/>
      <c r="F8" s="68"/>
      <c r="G8" s="66"/>
      <c r="H8" s="24"/>
      <c r="I8" s="65"/>
      <c r="J8" s="65"/>
      <c r="K8" s="65"/>
      <c r="L8" s="66"/>
    </row>
    <row r="9" spans="1:12" x14ac:dyDescent="0.25">
      <c r="A9" s="70" t="s">
        <v>64</v>
      </c>
      <c r="B9" s="56" t="s">
        <v>1</v>
      </c>
      <c r="C9" s="57" t="s">
        <v>2</v>
      </c>
      <c r="D9" s="57" t="s">
        <v>3</v>
      </c>
      <c r="E9" s="58" t="s">
        <v>4</v>
      </c>
      <c r="F9" s="59" t="s">
        <v>5</v>
      </c>
      <c r="G9" s="58" t="s">
        <v>6</v>
      </c>
      <c r="H9" s="57" t="s">
        <v>94</v>
      </c>
      <c r="I9" s="60">
        <v>41602</v>
      </c>
      <c r="J9" s="60">
        <v>41602</v>
      </c>
      <c r="K9" s="60" t="s">
        <v>86</v>
      </c>
      <c r="L9" s="66"/>
    </row>
    <row r="10" spans="1:12" x14ac:dyDescent="0.25">
      <c r="A10" s="4">
        <v>2441</v>
      </c>
      <c r="B10" s="62" t="s">
        <v>137</v>
      </c>
      <c r="C10" s="62" t="s">
        <v>8</v>
      </c>
      <c r="D10" s="62" t="s">
        <v>65</v>
      </c>
      <c r="E10" s="7" t="s">
        <v>10</v>
      </c>
      <c r="F10" s="64" t="s">
        <v>11</v>
      </c>
      <c r="G10" s="7" t="s">
        <v>97</v>
      </c>
      <c r="H10" s="24">
        <v>41499</v>
      </c>
      <c r="I10" s="65" t="s">
        <v>133</v>
      </c>
      <c r="J10" s="80" t="s">
        <v>133</v>
      </c>
      <c r="K10" s="65" t="str">
        <f t="shared" ref="K10:K17" si="1">IF(I10=J10,"No","Yes")</f>
        <v>No</v>
      </c>
      <c r="L10" s="66" t="s">
        <v>127</v>
      </c>
    </row>
    <row r="11" spans="1:12" x14ac:dyDescent="0.25">
      <c r="A11" s="4">
        <v>2445</v>
      </c>
      <c r="B11" s="62" t="s">
        <v>137</v>
      </c>
      <c r="C11" s="62" t="s">
        <v>18</v>
      </c>
      <c r="D11" s="62" t="s">
        <v>36</v>
      </c>
      <c r="E11" s="63" t="s">
        <v>62</v>
      </c>
      <c r="F11" s="64" t="s">
        <v>11</v>
      </c>
      <c r="G11" s="7" t="s">
        <v>98</v>
      </c>
      <c r="H11" s="24">
        <v>41515</v>
      </c>
      <c r="I11" s="65" t="s">
        <v>133</v>
      </c>
      <c r="J11" s="80" t="s">
        <v>133</v>
      </c>
      <c r="K11" s="65" t="str">
        <f t="shared" si="1"/>
        <v>No</v>
      </c>
      <c r="L11" s="66" t="s">
        <v>127</v>
      </c>
    </row>
    <row r="12" spans="1:12" ht="30" x14ac:dyDescent="0.25">
      <c r="A12" s="4">
        <v>2448</v>
      </c>
      <c r="B12" s="62" t="s">
        <v>139</v>
      </c>
      <c r="C12" s="62" t="s">
        <v>18</v>
      </c>
      <c r="D12" s="62" t="s">
        <v>33</v>
      </c>
      <c r="E12" s="7" t="s">
        <v>10</v>
      </c>
      <c r="F12" s="64" t="s">
        <v>11</v>
      </c>
      <c r="G12" s="7" t="s">
        <v>95</v>
      </c>
      <c r="H12" s="24">
        <v>41541</v>
      </c>
      <c r="I12" s="65" t="s">
        <v>83</v>
      </c>
      <c r="J12" s="65" t="s">
        <v>83</v>
      </c>
      <c r="K12" s="65" t="str">
        <f t="shared" si="1"/>
        <v>No</v>
      </c>
      <c r="L12" s="79" t="s">
        <v>141</v>
      </c>
    </row>
    <row r="13" spans="1:12" x14ac:dyDescent="0.25">
      <c r="A13" s="4">
        <v>2449</v>
      </c>
      <c r="B13" s="62" t="s">
        <v>138</v>
      </c>
      <c r="C13" s="62" t="s">
        <v>18</v>
      </c>
      <c r="D13" s="62" t="s">
        <v>33</v>
      </c>
      <c r="E13" s="63" t="s">
        <v>85</v>
      </c>
      <c r="F13" s="64" t="s">
        <v>11</v>
      </c>
      <c r="G13" s="7" t="s">
        <v>96</v>
      </c>
      <c r="H13" s="24">
        <v>41543</v>
      </c>
      <c r="I13" s="65" t="s">
        <v>83</v>
      </c>
      <c r="J13" s="65" t="s">
        <v>83</v>
      </c>
      <c r="K13" s="65" t="str">
        <f t="shared" si="1"/>
        <v>No</v>
      </c>
      <c r="L13" s="66" t="s">
        <v>128</v>
      </c>
    </row>
    <row r="14" spans="1:12" x14ac:dyDescent="0.25">
      <c r="A14" s="71">
        <v>2452</v>
      </c>
      <c r="B14" s="62" t="s">
        <v>105</v>
      </c>
      <c r="C14" s="62" t="s">
        <v>8</v>
      </c>
      <c r="D14" s="62" t="s">
        <v>33</v>
      </c>
      <c r="E14" s="63" t="s">
        <v>106</v>
      </c>
      <c r="F14" s="64" t="s">
        <v>11</v>
      </c>
      <c r="G14" s="7" t="s">
        <v>107</v>
      </c>
      <c r="H14" s="24">
        <v>41577</v>
      </c>
      <c r="I14" s="65" t="s">
        <v>83</v>
      </c>
      <c r="J14" s="65" t="s">
        <v>83</v>
      </c>
      <c r="K14" s="65" t="str">
        <f t="shared" si="1"/>
        <v>No</v>
      </c>
      <c r="L14" s="66" t="s">
        <v>130</v>
      </c>
    </row>
    <row r="15" spans="1:12" x14ac:dyDescent="0.25">
      <c r="A15" s="71"/>
      <c r="B15" s="62"/>
      <c r="C15" s="62"/>
      <c r="D15" s="62"/>
      <c r="E15" s="63"/>
      <c r="F15" s="64"/>
      <c r="G15" s="7"/>
      <c r="H15" s="24"/>
      <c r="I15" s="65"/>
      <c r="J15" s="65"/>
      <c r="K15" s="65"/>
      <c r="L15" s="66"/>
    </row>
    <row r="16" spans="1:12" x14ac:dyDescent="0.25">
      <c r="A16" s="78" t="s">
        <v>140</v>
      </c>
      <c r="B16" s="56" t="s">
        <v>1</v>
      </c>
      <c r="C16" s="57" t="s">
        <v>2</v>
      </c>
      <c r="D16" s="57" t="s">
        <v>3</v>
      </c>
      <c r="E16" s="58" t="s">
        <v>4</v>
      </c>
      <c r="F16" s="59" t="s">
        <v>5</v>
      </c>
      <c r="G16" s="58" t="s">
        <v>6</v>
      </c>
      <c r="H16" s="57" t="s">
        <v>94</v>
      </c>
      <c r="I16" s="60">
        <v>41602</v>
      </c>
      <c r="J16" s="60">
        <v>41602</v>
      </c>
      <c r="K16" s="60" t="s">
        <v>86</v>
      </c>
      <c r="L16" s="66"/>
    </row>
    <row r="17" spans="1:12" x14ac:dyDescent="0.25">
      <c r="A17" s="71">
        <v>2454</v>
      </c>
      <c r="B17" s="62" t="s">
        <v>105</v>
      </c>
      <c r="C17" s="62" t="s">
        <v>18</v>
      </c>
      <c r="D17" s="62" t="s">
        <v>33</v>
      </c>
      <c r="E17" s="63" t="s">
        <v>136</v>
      </c>
      <c r="F17" s="64" t="s">
        <v>11</v>
      </c>
      <c r="G17" s="7" t="s">
        <v>135</v>
      </c>
      <c r="H17" s="24">
        <v>41589</v>
      </c>
      <c r="I17" s="65" t="s">
        <v>84</v>
      </c>
      <c r="J17" s="65" t="s">
        <v>84</v>
      </c>
      <c r="K17" s="65" t="str">
        <f t="shared" si="1"/>
        <v>No</v>
      </c>
      <c r="L17" s="66"/>
    </row>
    <row r="19" spans="1:12" x14ac:dyDescent="0.25">
      <c r="B19" s="62" t="s">
        <v>139</v>
      </c>
      <c r="C19" s="65">
        <f>COUNTIF($B$3:$B$17,B19)</f>
        <v>4</v>
      </c>
      <c r="I19" s="65" t="s">
        <v>83</v>
      </c>
      <c r="J19" s="65">
        <f>COUNTIF($J$3:$J$17,I19)</f>
        <v>3</v>
      </c>
    </row>
    <row r="20" spans="1:12" x14ac:dyDescent="0.25">
      <c r="B20" s="62" t="s">
        <v>105</v>
      </c>
      <c r="C20" s="65">
        <f t="shared" ref="C20:C24" si="2">COUNTIF($B$3:$B$17,B20)</f>
        <v>2</v>
      </c>
      <c r="I20" s="65" t="s">
        <v>88</v>
      </c>
      <c r="J20" s="65">
        <f t="shared" ref="J20:J24" si="3">COUNTIF($J$3:$J$17,I20)</f>
        <v>0</v>
      </c>
    </row>
    <row r="21" spans="1:12" x14ac:dyDescent="0.25">
      <c r="B21" s="62" t="s">
        <v>137</v>
      </c>
      <c r="C21" s="65">
        <f t="shared" si="2"/>
        <v>2</v>
      </c>
      <c r="I21" s="65" t="s">
        <v>133</v>
      </c>
      <c r="J21" s="65">
        <f t="shared" si="3"/>
        <v>4</v>
      </c>
    </row>
    <row r="22" spans="1:12" x14ac:dyDescent="0.25">
      <c r="B22" s="62" t="s">
        <v>138</v>
      </c>
      <c r="C22" s="65">
        <f t="shared" si="2"/>
        <v>1</v>
      </c>
      <c r="I22" s="65" t="s">
        <v>84</v>
      </c>
      <c r="J22" s="65">
        <f t="shared" si="3"/>
        <v>1</v>
      </c>
    </row>
    <row r="23" spans="1:12" x14ac:dyDescent="0.25">
      <c r="B23" s="62" t="s">
        <v>93</v>
      </c>
      <c r="C23" s="65">
        <f t="shared" si="2"/>
        <v>0</v>
      </c>
      <c r="I23" s="65" t="s">
        <v>87</v>
      </c>
      <c r="J23" s="65">
        <f t="shared" si="3"/>
        <v>0</v>
      </c>
    </row>
    <row r="24" spans="1:12" ht="15.75" thickBot="1" x14ac:dyDescent="0.3">
      <c r="B24" s="62" t="s">
        <v>122</v>
      </c>
      <c r="C24" s="77">
        <f t="shared" si="2"/>
        <v>0</v>
      </c>
      <c r="I24" s="65" t="s">
        <v>100</v>
      </c>
      <c r="J24" s="65">
        <f t="shared" si="3"/>
        <v>1</v>
      </c>
    </row>
    <row r="25" spans="1:12" ht="15.75" thickTop="1" x14ac:dyDescent="0.25">
      <c r="B25" s="75" t="s">
        <v>99</v>
      </c>
      <c r="C25" s="75">
        <f>SUM(C19:C24)</f>
        <v>9</v>
      </c>
      <c r="I25" s="75" t="s">
        <v>99</v>
      </c>
      <c r="J25" s="75">
        <f>SUM(J19:J24)</f>
        <v>9</v>
      </c>
    </row>
  </sheetData>
  <mergeCells count="1">
    <mergeCell ref="A1:L1"/>
  </mergeCells>
  <conditionalFormatting sqref="K2:K13 K18:K22">
    <cfRule type="containsText" dxfId="145" priority="111" operator="containsText" text="No">
      <formula>NOT(ISERROR(SEARCH("No",K2)))</formula>
    </cfRule>
    <cfRule type="containsText" dxfId="144" priority="112" operator="containsText" text="Yes">
      <formula>NOT(ISERROR(SEARCH("Yes",K2)))</formula>
    </cfRule>
  </conditionalFormatting>
  <conditionalFormatting sqref="B18:B24 B2:B13">
    <cfRule type="containsText" dxfId="143" priority="82" operator="containsText" text="blo">
      <formula>NOT(ISERROR(SEARCH("blo",B2)))</formula>
    </cfRule>
    <cfRule type="containsText" dxfId="142" priority="83" operator="containsText" text="nor">
      <formula>NOT(ISERROR(SEARCH("nor",B2)))</formula>
    </cfRule>
    <cfRule type="containsText" dxfId="141" priority="84" operator="containsText" text="enh">
      <formula>NOT(ISERROR(SEARCH("enh",B2)))</formula>
    </cfRule>
    <cfRule type="containsText" dxfId="140" priority="85" operator="containsText" text="Maj">
      <formula>NOT(ISERROR(SEARCH("Maj",B2)))</formula>
    </cfRule>
    <cfRule type="containsText" dxfId="139" priority="86" operator="containsText" text="cri">
      <formula>NOT(ISERROR(SEARCH("cri",B2)))</formula>
    </cfRule>
    <cfRule type="containsText" dxfId="138" priority="87" operator="containsText" text="min">
      <formula>NOT(ISERROR(SEARCH("min",B2)))</formula>
    </cfRule>
  </conditionalFormatting>
  <conditionalFormatting sqref="K14:K15">
    <cfRule type="containsText" dxfId="137" priority="80" operator="containsText" text="No">
      <formula>NOT(ISERROR(SEARCH("No",K14)))</formula>
    </cfRule>
    <cfRule type="containsText" dxfId="136" priority="81" operator="containsText" text="Yes">
      <formula>NOT(ISERROR(SEARCH("Yes",K14)))</formula>
    </cfRule>
  </conditionalFormatting>
  <conditionalFormatting sqref="B14:B15">
    <cfRule type="containsText" dxfId="135" priority="67" operator="containsText" text="blo">
      <formula>NOT(ISERROR(SEARCH("blo",B14)))</formula>
    </cfRule>
    <cfRule type="containsText" dxfId="134" priority="68" operator="containsText" text="nor">
      <formula>NOT(ISERROR(SEARCH("nor",B14)))</formula>
    </cfRule>
    <cfRule type="containsText" dxfId="133" priority="69" operator="containsText" text="enh">
      <formula>NOT(ISERROR(SEARCH("enh",B14)))</formula>
    </cfRule>
    <cfRule type="containsText" dxfId="132" priority="70" operator="containsText" text="Maj">
      <formula>NOT(ISERROR(SEARCH("Maj",B14)))</formula>
    </cfRule>
    <cfRule type="containsText" dxfId="131" priority="71" operator="containsText" text="cri">
      <formula>NOT(ISERROR(SEARCH("cri",B14)))</formula>
    </cfRule>
    <cfRule type="containsText" dxfId="130" priority="72" operator="containsText" text="min">
      <formula>NOT(ISERROR(SEARCH("min",B14)))</formula>
    </cfRule>
  </conditionalFormatting>
  <conditionalFormatting sqref="K17">
    <cfRule type="containsText" dxfId="129" priority="65" operator="containsText" text="No">
      <formula>NOT(ISERROR(SEARCH("No",K17)))</formula>
    </cfRule>
    <cfRule type="containsText" dxfId="128" priority="66" operator="containsText" text="Yes">
      <formula>NOT(ISERROR(SEARCH("Yes",K17)))</formula>
    </cfRule>
  </conditionalFormatting>
  <conditionalFormatting sqref="B17">
    <cfRule type="containsText" dxfId="127" priority="52" operator="containsText" text="blo">
      <formula>NOT(ISERROR(SEARCH("blo",B17)))</formula>
    </cfRule>
    <cfRule type="containsText" dxfId="126" priority="53" operator="containsText" text="nor">
      <formula>NOT(ISERROR(SEARCH("nor",B17)))</formula>
    </cfRule>
    <cfRule type="containsText" dxfId="125" priority="54" operator="containsText" text="enh">
      <formula>NOT(ISERROR(SEARCH("enh",B17)))</formula>
    </cfRule>
    <cfRule type="containsText" dxfId="124" priority="55" operator="containsText" text="Maj">
      <formula>NOT(ISERROR(SEARCH("Maj",B17)))</formula>
    </cfRule>
    <cfRule type="containsText" dxfId="123" priority="56" operator="containsText" text="cri">
      <formula>NOT(ISERROR(SEARCH("cri",B17)))</formula>
    </cfRule>
    <cfRule type="containsText" dxfId="122" priority="57" operator="containsText" text="min">
      <formula>NOT(ISERROR(SEARCH("min",B17)))</formula>
    </cfRule>
  </conditionalFormatting>
  <conditionalFormatting sqref="K16">
    <cfRule type="containsText" dxfId="121" priority="29" operator="containsText" text="No">
      <formula>NOT(ISERROR(SEARCH("No",K16)))</formula>
    </cfRule>
    <cfRule type="containsText" dxfId="120" priority="30" operator="containsText" text="Yes">
      <formula>NOT(ISERROR(SEARCH("Yes",K16)))</formula>
    </cfRule>
  </conditionalFormatting>
  <conditionalFormatting sqref="B16">
    <cfRule type="containsText" dxfId="119" priority="16" operator="containsText" text="blo">
      <formula>NOT(ISERROR(SEARCH("blo",B16)))</formula>
    </cfRule>
    <cfRule type="containsText" dxfId="118" priority="17" operator="containsText" text="nor">
      <formula>NOT(ISERROR(SEARCH("nor",B16)))</formula>
    </cfRule>
    <cfRule type="containsText" dxfId="117" priority="18" operator="containsText" text="enh">
      <formula>NOT(ISERROR(SEARCH("enh",B16)))</formula>
    </cfRule>
    <cfRule type="containsText" dxfId="116" priority="19" operator="containsText" text="Maj">
      <formula>NOT(ISERROR(SEARCH("Maj",B16)))</formula>
    </cfRule>
    <cfRule type="containsText" dxfId="115" priority="20" operator="containsText" text="cri">
      <formula>NOT(ISERROR(SEARCH("cri",B16)))</formula>
    </cfRule>
    <cfRule type="containsText" dxfId="114" priority="21" operator="containsText" text="min">
      <formula>NOT(ISERROR(SEARCH("min",B16)))</formula>
    </cfRule>
  </conditionalFormatting>
  <conditionalFormatting sqref="I2:J25">
    <cfRule type="containsText" dxfId="113" priority="1" operator="containsText" text="FIXED">
      <formula>NOT(ISERROR(SEARCH("FIXED",I2)))</formula>
    </cfRule>
    <cfRule type="containsText" dxfId="112" priority="58" operator="containsText" text="Later">
      <formula>NOT(ISERROR(SEARCH("Later",I2)))</formula>
    </cfRule>
    <cfRule type="containsText" dxfId="111" priority="59" operator="containsText" text="WONTFIX">
      <formula>NOT(ISERROR(SEARCH("WONTFIX",I2)))</formula>
    </cfRule>
    <cfRule type="containsText" dxfId="110" priority="60" operator="containsText" text="REOP">
      <formula>NOT(ISERROR(SEARCH("REOP",I2)))</formula>
    </cfRule>
    <cfRule type="containsText" dxfId="109" priority="61" operator="containsText" text="ASSI">
      <formula>NOT(ISERROR(SEARCH("ASSI",I2)))</formula>
    </cfRule>
    <cfRule type="containsText" dxfId="108" priority="62" operator="containsText" text="NEW">
      <formula>NOT(ISERROR(SEARCH("NEW",I2)))</formula>
    </cfRule>
  </conditionalFormatting>
  <hyperlinks>
    <hyperlink ref="C2" r:id="rId1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2" r:id="rId2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2" r:id="rId3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2" r:id="rId4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4" r:id="rId5" display="http://bugs.openfabrics.org/show_bug.cgi?id=2416"/>
    <hyperlink ref="A3" r:id="rId6" display="http://bugs.openfabrics.org/show_bug.cgi?id=2402"/>
    <hyperlink ref="A10" r:id="rId7" display="http://bugs.openfabrics.org/show_bug.cgi?id=2441"/>
    <hyperlink ref="A12" r:id="rId8" display="http://bugs.openfabrics.org/show_bug.cgi?id=2448"/>
    <hyperlink ref="A11" r:id="rId9" display="http://bugs.openfabrics.org/show_bug.cgi?id=2445"/>
    <hyperlink ref="A13" r:id="rId10" display="http://bugs.openfabrics.org/show_bug.cgi?id=2449"/>
    <hyperlink ref="A7" r:id="rId11" display="http://bugs.openfabrics.org/show_bug.cgi?id=2430"/>
    <hyperlink ref="G2" r:id="rId12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6" r:id="rId1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6" r:id="rId1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6" r:id="rId1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6" r:id="rId1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6" r:id="rId1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9" r:id="rId18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9" r:id="rId19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9" r:id="rId20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9" r:id="rId21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9" r:id="rId22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13" r:id="rId23"/>
    <hyperlink ref="E3" r:id="rId24"/>
    <hyperlink ref="E7" r:id="rId25"/>
    <hyperlink ref="E11" r:id="rId26"/>
    <hyperlink ref="A14" r:id="rId27" display="http://bugs.openfabrics.org/show_bug.cgi?id=2450"/>
    <hyperlink ref="E14" r:id="rId28"/>
    <hyperlink ref="A17" r:id="rId29" display="http://bugs.openfabrics.org/bugzilla/show_bug.cgi?id=2454"/>
    <hyperlink ref="E17" r:id="rId30"/>
    <hyperlink ref="C16" r:id="rId31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6" r:id="rId32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6" r:id="rId33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6" r:id="rId34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6" r:id="rId35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</hyperlinks>
  <pageMargins left="0.2" right="0.2" top="0.5" bottom="0.5" header="0.3" footer="0.3"/>
  <pageSetup scale="58" orientation="landscape" r:id="rId3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A1:L24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L11" sqref="L11"/>
    </sheetView>
  </sheetViews>
  <sheetFormatPr defaultRowHeight="15" x14ac:dyDescent="0.25"/>
  <cols>
    <col min="1" max="1" width="11.28515625" style="61" bestFit="1" customWidth="1"/>
    <col min="2" max="2" width="6.5703125" style="72" customWidth="1"/>
    <col min="3" max="3" width="3.85546875" style="61" bestFit="1" customWidth="1"/>
    <col min="4" max="4" width="6.42578125" style="61" bestFit="1" customWidth="1"/>
    <col min="5" max="5" width="33.7109375" style="61" bestFit="1" customWidth="1"/>
    <col min="6" max="6" width="6.85546875" style="73" bestFit="1" customWidth="1"/>
    <col min="7" max="7" width="78" style="61" customWidth="1"/>
    <col min="8" max="8" width="8.7109375" style="72" bestFit="1" customWidth="1"/>
    <col min="9" max="10" width="10" style="61" bestFit="1" customWidth="1"/>
    <col min="11" max="11" width="9.140625" style="61"/>
    <col min="12" max="12" width="43.85546875" style="61" customWidth="1"/>
    <col min="13" max="16384" width="9.140625" style="61"/>
  </cols>
  <sheetData>
    <row r="1" spans="1:12" ht="18.75" customHeight="1" x14ac:dyDescent="0.25">
      <c r="A1" s="90" t="s">
        <v>134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2" x14ac:dyDescent="0.25">
      <c r="A2" s="55" t="s">
        <v>59</v>
      </c>
      <c r="B2" s="56" t="s">
        <v>1</v>
      </c>
      <c r="C2" s="57" t="s">
        <v>2</v>
      </c>
      <c r="D2" s="57" t="s">
        <v>3</v>
      </c>
      <c r="E2" s="58" t="s">
        <v>4</v>
      </c>
      <c r="F2" s="59" t="s">
        <v>5</v>
      </c>
      <c r="G2" s="58" t="s">
        <v>6</v>
      </c>
      <c r="H2" s="57" t="s">
        <v>94</v>
      </c>
      <c r="I2" s="60">
        <v>41603</v>
      </c>
      <c r="J2" s="60">
        <v>41616</v>
      </c>
      <c r="K2" s="60" t="s">
        <v>86</v>
      </c>
      <c r="L2" s="58" t="s">
        <v>101</v>
      </c>
    </row>
    <row r="3" spans="1:12" x14ac:dyDescent="0.25">
      <c r="A3" s="4">
        <v>2402</v>
      </c>
      <c r="B3" s="62" t="s">
        <v>139</v>
      </c>
      <c r="C3" s="62" t="s">
        <v>8</v>
      </c>
      <c r="D3" s="62" t="s">
        <v>36</v>
      </c>
      <c r="E3" s="63" t="s">
        <v>145</v>
      </c>
      <c r="F3" s="64" t="s">
        <v>11</v>
      </c>
      <c r="G3" s="7" t="s">
        <v>112</v>
      </c>
      <c r="H3" s="24">
        <v>41225</v>
      </c>
      <c r="I3" s="65" t="s">
        <v>133</v>
      </c>
      <c r="J3" s="80" t="s">
        <v>133</v>
      </c>
      <c r="K3" s="65" t="str">
        <f t="shared" ref="K3" si="0">IF(I3=J3,"No","Yes")</f>
        <v>No</v>
      </c>
      <c r="L3" s="66" t="s">
        <v>127</v>
      </c>
    </row>
    <row r="4" spans="1:12" x14ac:dyDescent="0.25">
      <c r="A4" s="66"/>
      <c r="B4" s="65"/>
      <c r="C4" s="66"/>
      <c r="D4" s="66"/>
      <c r="E4" s="66"/>
      <c r="F4" s="68"/>
      <c r="G4" s="66"/>
      <c r="H4" s="24"/>
      <c r="I4" s="65"/>
      <c r="J4" s="65"/>
      <c r="K4" s="65"/>
      <c r="L4" s="66"/>
    </row>
    <row r="5" spans="1:12" x14ac:dyDescent="0.25">
      <c r="A5" s="69" t="s">
        <v>71</v>
      </c>
      <c r="B5" s="56" t="s">
        <v>1</v>
      </c>
      <c r="C5" s="57" t="s">
        <v>2</v>
      </c>
      <c r="D5" s="57" t="s">
        <v>3</v>
      </c>
      <c r="E5" s="58" t="s">
        <v>4</v>
      </c>
      <c r="F5" s="59" t="s">
        <v>5</v>
      </c>
      <c r="G5" s="58" t="s">
        <v>6</v>
      </c>
      <c r="H5" s="57" t="s">
        <v>94</v>
      </c>
      <c r="I5" s="60">
        <v>41602</v>
      </c>
      <c r="J5" s="60">
        <v>41616</v>
      </c>
      <c r="K5" s="60" t="s">
        <v>86</v>
      </c>
      <c r="L5" s="66"/>
    </row>
    <row r="6" spans="1:12" x14ac:dyDescent="0.25">
      <c r="A6" s="4">
        <v>2430</v>
      </c>
      <c r="B6" s="62" t="s">
        <v>139</v>
      </c>
      <c r="C6" s="62" t="s">
        <v>18</v>
      </c>
      <c r="D6" s="62" t="s">
        <v>65</v>
      </c>
      <c r="E6" s="63" t="s">
        <v>69</v>
      </c>
      <c r="F6" s="64" t="s">
        <v>83</v>
      </c>
      <c r="G6" s="7" t="s">
        <v>70</v>
      </c>
      <c r="H6" s="24">
        <v>41393</v>
      </c>
      <c r="I6" s="65" t="s">
        <v>133</v>
      </c>
      <c r="J6" s="80" t="s">
        <v>133</v>
      </c>
      <c r="K6" s="65" t="str">
        <f>IF(I6=J6,"No","Yes")</f>
        <v>No</v>
      </c>
      <c r="L6" s="66" t="s">
        <v>143</v>
      </c>
    </row>
    <row r="7" spans="1:12" x14ac:dyDescent="0.25">
      <c r="A7" s="66"/>
      <c r="B7" s="65"/>
      <c r="C7" s="66"/>
      <c r="D7" s="66"/>
      <c r="E7" s="66"/>
      <c r="F7" s="68"/>
      <c r="G7" s="66"/>
      <c r="H7" s="24"/>
      <c r="I7" s="65"/>
      <c r="J7" s="65"/>
      <c r="K7" s="65"/>
      <c r="L7" s="66"/>
    </row>
    <row r="8" spans="1:12" x14ac:dyDescent="0.25">
      <c r="A8" s="70" t="s">
        <v>64</v>
      </c>
      <c r="B8" s="56" t="s">
        <v>1</v>
      </c>
      <c r="C8" s="57" t="s">
        <v>2</v>
      </c>
      <c r="D8" s="57" t="s">
        <v>3</v>
      </c>
      <c r="E8" s="58" t="s">
        <v>4</v>
      </c>
      <c r="F8" s="59" t="s">
        <v>5</v>
      </c>
      <c r="G8" s="58" t="s">
        <v>6</v>
      </c>
      <c r="H8" s="57" t="s">
        <v>94</v>
      </c>
      <c r="I8" s="60">
        <v>41602</v>
      </c>
      <c r="J8" s="60">
        <v>41616</v>
      </c>
      <c r="K8" s="60" t="s">
        <v>86</v>
      </c>
      <c r="L8" s="66"/>
    </row>
    <row r="9" spans="1:12" x14ac:dyDescent="0.25">
      <c r="A9" s="4">
        <v>2441</v>
      </c>
      <c r="B9" s="62" t="s">
        <v>137</v>
      </c>
      <c r="C9" s="62" t="s">
        <v>8</v>
      </c>
      <c r="D9" s="62" t="s">
        <v>65</v>
      </c>
      <c r="E9" s="63" t="s">
        <v>146</v>
      </c>
      <c r="F9" s="64" t="s">
        <v>11</v>
      </c>
      <c r="G9" s="7" t="s">
        <v>97</v>
      </c>
      <c r="H9" s="24">
        <v>41499</v>
      </c>
      <c r="I9" s="65" t="s">
        <v>133</v>
      </c>
      <c r="J9" s="80" t="s">
        <v>133</v>
      </c>
      <c r="K9" s="65" t="str">
        <f t="shared" ref="K9:K16" si="1">IF(I9=J9,"No","Yes")</f>
        <v>No</v>
      </c>
      <c r="L9" s="66" t="s">
        <v>127</v>
      </c>
    </row>
    <row r="10" spans="1:12" x14ac:dyDescent="0.25">
      <c r="A10" s="4">
        <v>2445</v>
      </c>
      <c r="B10" s="62" t="s">
        <v>137</v>
      </c>
      <c r="C10" s="62" t="s">
        <v>18</v>
      </c>
      <c r="D10" s="62" t="s">
        <v>36</v>
      </c>
      <c r="E10" s="63" t="s">
        <v>62</v>
      </c>
      <c r="F10" s="64" t="s">
        <v>11</v>
      </c>
      <c r="G10" s="7" t="s">
        <v>98</v>
      </c>
      <c r="H10" s="24">
        <v>41515</v>
      </c>
      <c r="I10" s="65" t="s">
        <v>133</v>
      </c>
      <c r="J10" s="80" t="s">
        <v>133</v>
      </c>
      <c r="K10" s="65" t="str">
        <f t="shared" si="1"/>
        <v>No</v>
      </c>
      <c r="L10" s="66" t="s">
        <v>127</v>
      </c>
    </row>
    <row r="11" spans="1:12" ht="30" x14ac:dyDescent="0.25">
      <c r="A11" s="4">
        <v>2448</v>
      </c>
      <c r="B11" s="62" t="s">
        <v>139</v>
      </c>
      <c r="C11" s="62" t="s">
        <v>18</v>
      </c>
      <c r="D11" s="62" t="s">
        <v>33</v>
      </c>
      <c r="E11" s="7" t="s">
        <v>10</v>
      </c>
      <c r="F11" s="64" t="s">
        <v>11</v>
      </c>
      <c r="G11" s="7" t="s">
        <v>95</v>
      </c>
      <c r="H11" s="24">
        <v>41541</v>
      </c>
      <c r="I11" s="65" t="s">
        <v>83</v>
      </c>
      <c r="J11" s="65" t="s">
        <v>83</v>
      </c>
      <c r="K11" s="65" t="str">
        <f t="shared" si="1"/>
        <v>No</v>
      </c>
      <c r="L11" s="79" t="s">
        <v>141</v>
      </c>
    </row>
    <row r="12" spans="1:12" x14ac:dyDescent="0.25">
      <c r="A12" s="4">
        <v>2449</v>
      </c>
      <c r="B12" s="62" t="s">
        <v>138</v>
      </c>
      <c r="C12" s="62" t="s">
        <v>18</v>
      </c>
      <c r="D12" s="62" t="s">
        <v>33</v>
      </c>
      <c r="E12" s="63" t="s">
        <v>85</v>
      </c>
      <c r="F12" s="64" t="s">
        <v>11</v>
      </c>
      <c r="G12" s="7" t="s">
        <v>96</v>
      </c>
      <c r="H12" s="24">
        <v>41543</v>
      </c>
      <c r="I12" s="65" t="s">
        <v>83</v>
      </c>
      <c r="J12" s="65" t="s">
        <v>83</v>
      </c>
      <c r="K12" s="65" t="str">
        <f t="shared" si="1"/>
        <v>No</v>
      </c>
      <c r="L12" s="66" t="s">
        <v>144</v>
      </c>
    </row>
    <row r="13" spans="1:12" x14ac:dyDescent="0.25">
      <c r="A13" s="71">
        <v>2452</v>
      </c>
      <c r="B13" s="62" t="s">
        <v>105</v>
      </c>
      <c r="C13" s="62" t="s">
        <v>8</v>
      </c>
      <c r="D13" s="62" t="s">
        <v>33</v>
      </c>
      <c r="E13" s="63" t="s">
        <v>106</v>
      </c>
      <c r="F13" s="64" t="s">
        <v>11</v>
      </c>
      <c r="G13" s="7" t="s">
        <v>107</v>
      </c>
      <c r="H13" s="24">
        <v>41577</v>
      </c>
      <c r="I13" s="65" t="s">
        <v>83</v>
      </c>
      <c r="J13" s="65" t="s">
        <v>125</v>
      </c>
      <c r="K13" s="65" t="str">
        <f t="shared" si="1"/>
        <v>Yes</v>
      </c>
      <c r="L13" s="66" t="s">
        <v>130</v>
      </c>
    </row>
    <row r="14" spans="1:12" x14ac:dyDescent="0.25">
      <c r="A14" s="71"/>
      <c r="B14" s="62"/>
      <c r="C14" s="62"/>
      <c r="D14" s="62"/>
      <c r="E14" s="63"/>
      <c r="F14" s="64"/>
      <c r="G14" s="7"/>
      <c r="H14" s="24"/>
      <c r="I14" s="65"/>
      <c r="J14" s="65"/>
      <c r="K14" s="65"/>
      <c r="L14" s="66"/>
    </row>
    <row r="15" spans="1:12" x14ac:dyDescent="0.25">
      <c r="A15" s="78" t="s">
        <v>140</v>
      </c>
      <c r="B15" s="56" t="s">
        <v>1</v>
      </c>
      <c r="C15" s="57" t="s">
        <v>2</v>
      </c>
      <c r="D15" s="57" t="s">
        <v>3</v>
      </c>
      <c r="E15" s="58" t="s">
        <v>4</v>
      </c>
      <c r="F15" s="59" t="s">
        <v>5</v>
      </c>
      <c r="G15" s="58" t="s">
        <v>6</v>
      </c>
      <c r="H15" s="57" t="s">
        <v>94</v>
      </c>
      <c r="I15" s="60">
        <v>41602</v>
      </c>
      <c r="J15" s="60">
        <v>41616</v>
      </c>
      <c r="K15" s="60" t="s">
        <v>86</v>
      </c>
      <c r="L15" s="66"/>
    </row>
    <row r="16" spans="1:12" x14ac:dyDescent="0.25">
      <c r="A16" s="71">
        <v>2454</v>
      </c>
      <c r="B16" s="62" t="s">
        <v>105</v>
      </c>
      <c r="C16" s="62" t="s">
        <v>18</v>
      </c>
      <c r="D16" s="62" t="s">
        <v>33</v>
      </c>
      <c r="E16" s="63" t="s">
        <v>136</v>
      </c>
      <c r="F16" s="64" t="s">
        <v>11</v>
      </c>
      <c r="G16" s="7" t="s">
        <v>135</v>
      </c>
      <c r="H16" s="24">
        <v>41589</v>
      </c>
      <c r="I16" s="65" t="s">
        <v>84</v>
      </c>
      <c r="J16" s="65" t="s">
        <v>125</v>
      </c>
      <c r="K16" s="65" t="str">
        <f t="shared" si="1"/>
        <v>Yes</v>
      </c>
      <c r="L16" s="66" t="s">
        <v>147</v>
      </c>
    </row>
    <row r="18" spans="2:10" x14ac:dyDescent="0.25">
      <c r="B18" s="62" t="s">
        <v>139</v>
      </c>
      <c r="C18" s="65">
        <f t="shared" ref="C18:C23" si="2">COUNTIF($B$3:$B$16,B18)</f>
        <v>3</v>
      </c>
      <c r="I18" s="65" t="s">
        <v>83</v>
      </c>
      <c r="J18" s="65">
        <f t="shared" ref="J18:J23" si="3">COUNTIF($J$3:$J$16,I18)</f>
        <v>2</v>
      </c>
    </row>
    <row r="19" spans="2:10" x14ac:dyDescent="0.25">
      <c r="B19" s="62" t="s">
        <v>105</v>
      </c>
      <c r="C19" s="65">
        <f t="shared" si="2"/>
        <v>2</v>
      </c>
      <c r="I19" s="65" t="s">
        <v>88</v>
      </c>
      <c r="J19" s="65">
        <f t="shared" si="3"/>
        <v>2</v>
      </c>
    </row>
    <row r="20" spans="2:10" x14ac:dyDescent="0.25">
      <c r="B20" s="62" t="s">
        <v>137</v>
      </c>
      <c r="C20" s="65">
        <f t="shared" si="2"/>
        <v>2</v>
      </c>
      <c r="I20" s="65" t="s">
        <v>133</v>
      </c>
      <c r="J20" s="65">
        <f t="shared" si="3"/>
        <v>4</v>
      </c>
    </row>
    <row r="21" spans="2:10" x14ac:dyDescent="0.25">
      <c r="B21" s="62" t="s">
        <v>138</v>
      </c>
      <c r="C21" s="65">
        <f t="shared" si="2"/>
        <v>1</v>
      </c>
      <c r="I21" s="65" t="s">
        <v>84</v>
      </c>
      <c r="J21" s="65">
        <f t="shared" si="3"/>
        <v>0</v>
      </c>
    </row>
    <row r="22" spans="2:10" x14ac:dyDescent="0.25">
      <c r="B22" s="62" t="s">
        <v>93</v>
      </c>
      <c r="C22" s="65">
        <f t="shared" si="2"/>
        <v>0</v>
      </c>
      <c r="I22" s="65" t="s">
        <v>87</v>
      </c>
      <c r="J22" s="65">
        <f t="shared" si="3"/>
        <v>0</v>
      </c>
    </row>
    <row r="23" spans="2:10" ht="15.75" thickBot="1" x14ac:dyDescent="0.3">
      <c r="B23" s="62" t="s">
        <v>122</v>
      </c>
      <c r="C23" s="77">
        <f t="shared" si="2"/>
        <v>0</v>
      </c>
      <c r="I23" s="65" t="s">
        <v>100</v>
      </c>
      <c r="J23" s="65">
        <f t="shared" si="3"/>
        <v>0</v>
      </c>
    </row>
    <row r="24" spans="2:10" ht="15.75" thickTop="1" x14ac:dyDescent="0.25">
      <c r="B24" s="75" t="s">
        <v>99</v>
      </c>
      <c r="C24" s="75">
        <f>SUM(C18:C23)</f>
        <v>8</v>
      </c>
      <c r="I24" s="75" t="s">
        <v>99</v>
      </c>
      <c r="J24" s="75">
        <f>SUM(J18:J23)</f>
        <v>8</v>
      </c>
    </row>
  </sheetData>
  <mergeCells count="1">
    <mergeCell ref="A1:L1"/>
  </mergeCells>
  <conditionalFormatting sqref="K17:K21 K2:K12">
    <cfRule type="containsText" dxfId="107" priority="37" operator="containsText" text="No">
      <formula>NOT(ISERROR(SEARCH("No",K2)))</formula>
    </cfRule>
    <cfRule type="containsText" dxfId="106" priority="38" operator="containsText" text="Yes">
      <formula>NOT(ISERROR(SEARCH("Yes",K2)))</formula>
    </cfRule>
  </conditionalFormatting>
  <conditionalFormatting sqref="B17:B23 B2:B12">
    <cfRule type="containsText" dxfId="105" priority="31" operator="containsText" text="blo">
      <formula>NOT(ISERROR(SEARCH("blo",B2)))</formula>
    </cfRule>
    <cfRule type="containsText" dxfId="104" priority="32" operator="containsText" text="nor">
      <formula>NOT(ISERROR(SEARCH("nor",B2)))</formula>
    </cfRule>
    <cfRule type="containsText" dxfId="103" priority="33" operator="containsText" text="enh">
      <formula>NOT(ISERROR(SEARCH("enh",B2)))</formula>
    </cfRule>
    <cfRule type="containsText" dxfId="102" priority="34" operator="containsText" text="Maj">
      <formula>NOT(ISERROR(SEARCH("Maj",B2)))</formula>
    </cfRule>
    <cfRule type="containsText" dxfId="101" priority="35" operator="containsText" text="cri">
      <formula>NOT(ISERROR(SEARCH("cri",B2)))</formula>
    </cfRule>
    <cfRule type="containsText" dxfId="100" priority="36" operator="containsText" text="min">
      <formula>NOT(ISERROR(SEARCH("min",B2)))</formula>
    </cfRule>
  </conditionalFormatting>
  <conditionalFormatting sqref="K13:K14">
    <cfRule type="containsText" dxfId="99" priority="29" operator="containsText" text="No">
      <formula>NOT(ISERROR(SEARCH("No",K13)))</formula>
    </cfRule>
    <cfRule type="containsText" dxfId="98" priority="30" operator="containsText" text="Yes">
      <formula>NOT(ISERROR(SEARCH("Yes",K13)))</formula>
    </cfRule>
  </conditionalFormatting>
  <conditionalFormatting sqref="B13:B14">
    <cfRule type="containsText" dxfId="97" priority="23" operator="containsText" text="blo">
      <formula>NOT(ISERROR(SEARCH("blo",B13)))</formula>
    </cfRule>
    <cfRule type="containsText" dxfId="96" priority="24" operator="containsText" text="nor">
      <formula>NOT(ISERROR(SEARCH("nor",B13)))</formula>
    </cfRule>
    <cfRule type="containsText" dxfId="95" priority="25" operator="containsText" text="enh">
      <formula>NOT(ISERROR(SEARCH("enh",B13)))</formula>
    </cfRule>
    <cfRule type="containsText" dxfId="94" priority="26" operator="containsText" text="Maj">
      <formula>NOT(ISERROR(SEARCH("Maj",B13)))</formula>
    </cfRule>
    <cfRule type="containsText" dxfId="93" priority="27" operator="containsText" text="cri">
      <formula>NOT(ISERROR(SEARCH("cri",B13)))</formula>
    </cfRule>
    <cfRule type="containsText" dxfId="92" priority="28" operator="containsText" text="min">
      <formula>NOT(ISERROR(SEARCH("min",B13)))</formula>
    </cfRule>
  </conditionalFormatting>
  <conditionalFormatting sqref="K16">
    <cfRule type="containsText" dxfId="91" priority="21" operator="containsText" text="No">
      <formula>NOT(ISERROR(SEARCH("No",K16)))</formula>
    </cfRule>
    <cfRule type="containsText" dxfId="90" priority="22" operator="containsText" text="Yes">
      <formula>NOT(ISERROR(SEARCH("Yes",K16)))</formula>
    </cfRule>
  </conditionalFormatting>
  <conditionalFormatting sqref="B16">
    <cfRule type="containsText" dxfId="89" priority="10" operator="containsText" text="blo">
      <formula>NOT(ISERROR(SEARCH("blo",B16)))</formula>
    </cfRule>
    <cfRule type="containsText" dxfId="88" priority="11" operator="containsText" text="nor">
      <formula>NOT(ISERROR(SEARCH("nor",B16)))</formula>
    </cfRule>
    <cfRule type="containsText" dxfId="87" priority="12" operator="containsText" text="enh">
      <formula>NOT(ISERROR(SEARCH("enh",B16)))</formula>
    </cfRule>
    <cfRule type="containsText" dxfId="86" priority="13" operator="containsText" text="Maj">
      <formula>NOT(ISERROR(SEARCH("Maj",B16)))</formula>
    </cfRule>
    <cfRule type="containsText" dxfId="85" priority="14" operator="containsText" text="cri">
      <formula>NOT(ISERROR(SEARCH("cri",B16)))</formula>
    </cfRule>
    <cfRule type="containsText" dxfId="84" priority="15" operator="containsText" text="min">
      <formula>NOT(ISERROR(SEARCH("min",B16)))</formula>
    </cfRule>
  </conditionalFormatting>
  <conditionalFormatting sqref="K15">
    <cfRule type="containsText" dxfId="83" priority="8" operator="containsText" text="No">
      <formula>NOT(ISERROR(SEARCH("No",K15)))</formula>
    </cfRule>
    <cfRule type="containsText" dxfId="82" priority="9" operator="containsText" text="Yes">
      <formula>NOT(ISERROR(SEARCH("Yes",K15)))</formula>
    </cfRule>
  </conditionalFormatting>
  <conditionalFormatting sqref="B15">
    <cfRule type="containsText" dxfId="81" priority="2" operator="containsText" text="blo">
      <formula>NOT(ISERROR(SEARCH("blo",B15)))</formula>
    </cfRule>
    <cfRule type="containsText" dxfId="80" priority="3" operator="containsText" text="nor">
      <formula>NOT(ISERROR(SEARCH("nor",B15)))</formula>
    </cfRule>
    <cfRule type="containsText" dxfId="79" priority="4" operator="containsText" text="enh">
      <formula>NOT(ISERROR(SEARCH("enh",B15)))</formula>
    </cfRule>
    <cfRule type="containsText" dxfId="78" priority="5" operator="containsText" text="Maj">
      <formula>NOT(ISERROR(SEARCH("Maj",B15)))</formula>
    </cfRule>
    <cfRule type="containsText" dxfId="77" priority="6" operator="containsText" text="cri">
      <formula>NOT(ISERROR(SEARCH("cri",B15)))</formula>
    </cfRule>
    <cfRule type="containsText" dxfId="76" priority="7" operator="containsText" text="min">
      <formula>NOT(ISERROR(SEARCH("min",B15)))</formula>
    </cfRule>
  </conditionalFormatting>
  <conditionalFormatting sqref="I2:J24">
    <cfRule type="containsText" dxfId="75" priority="1" operator="containsText" text="FIXED">
      <formula>NOT(ISERROR(SEARCH("FIXED",I2)))</formula>
    </cfRule>
    <cfRule type="containsText" dxfId="74" priority="16" operator="containsText" text="Later">
      <formula>NOT(ISERROR(SEARCH("Later",I2)))</formula>
    </cfRule>
    <cfRule type="containsText" dxfId="73" priority="17" operator="containsText" text="WONTFIX">
      <formula>NOT(ISERROR(SEARCH("WONTFIX",I2)))</formula>
    </cfRule>
    <cfRule type="containsText" dxfId="72" priority="18" operator="containsText" text="REOP">
      <formula>NOT(ISERROR(SEARCH("REOP",I2)))</formula>
    </cfRule>
    <cfRule type="containsText" dxfId="71" priority="19" operator="containsText" text="ASSI">
      <formula>NOT(ISERROR(SEARCH("ASSI",I2)))</formula>
    </cfRule>
    <cfRule type="containsText" dxfId="70" priority="20" operator="containsText" text="NEW">
      <formula>NOT(ISERROR(SEARCH("NEW",I2)))</formula>
    </cfRule>
  </conditionalFormatting>
  <hyperlinks>
    <hyperlink ref="C2" r:id="rId1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2" r:id="rId2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2" r:id="rId3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2" r:id="rId4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3" r:id="rId5" display="http://bugs.openfabrics.org/show_bug.cgi?id=2402"/>
    <hyperlink ref="A9" r:id="rId6" display="http://bugs.openfabrics.org/show_bug.cgi?id=2441"/>
    <hyperlink ref="A11" r:id="rId7" display="http://bugs.openfabrics.org/show_bug.cgi?id=2448"/>
    <hyperlink ref="A10" r:id="rId8" display="http://bugs.openfabrics.org/show_bug.cgi?id=2445"/>
    <hyperlink ref="A12" r:id="rId9" display="http://bugs.openfabrics.org/show_bug.cgi?id=2449"/>
    <hyperlink ref="A6" r:id="rId10" display="http://bugs.openfabrics.org/show_bug.cgi?id=2430"/>
    <hyperlink ref="G2" r:id="rId11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5" r:id="rId12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5" r:id="rId13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5" r:id="rId14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5" r:id="rId15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5" r:id="rId16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8" r:id="rId17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8" r:id="rId18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8" r:id="rId19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8" r:id="rId20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8" r:id="rId21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12" r:id="rId22"/>
    <hyperlink ref="E3" r:id="rId23"/>
    <hyperlink ref="E6" r:id="rId24"/>
    <hyperlink ref="E10" r:id="rId25"/>
    <hyperlink ref="A13" r:id="rId26" display="http://bugs.openfabrics.org/show_bug.cgi?id=2452"/>
    <hyperlink ref="E13" r:id="rId27"/>
    <hyperlink ref="A16" r:id="rId28" display="http://bugs.openfabrics.org/bugzilla/show_bug.cgi?id=2454"/>
    <hyperlink ref="E16" r:id="rId29"/>
    <hyperlink ref="C15" r:id="rId30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5" r:id="rId31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5" r:id="rId32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5" r:id="rId33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5" r:id="rId34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9" r:id="rId35"/>
  </hyperlinks>
  <pageMargins left="0.2" right="0.2" top="0.5" bottom="0.5" header="0.3" footer="0.3"/>
  <pageSetup scale="59" orientation="landscape" r:id="rId3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2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L30" sqref="L30"/>
    </sheetView>
  </sheetViews>
  <sheetFormatPr defaultRowHeight="15" x14ac:dyDescent="0.25"/>
  <cols>
    <col min="1" max="1" width="11.28515625" style="61" bestFit="1" customWidth="1"/>
    <col min="2" max="2" width="6.5703125" style="72" customWidth="1"/>
    <col min="3" max="3" width="3.85546875" style="61" bestFit="1" customWidth="1"/>
    <col min="4" max="4" width="6.42578125" style="61" bestFit="1" customWidth="1"/>
    <col min="5" max="5" width="33.7109375" style="61" bestFit="1" customWidth="1"/>
    <col min="6" max="6" width="6.85546875" style="73" bestFit="1" customWidth="1"/>
    <col min="7" max="7" width="78" style="61" customWidth="1"/>
    <col min="8" max="8" width="8.7109375" style="72" bestFit="1" customWidth="1"/>
    <col min="9" max="10" width="10" style="61" bestFit="1" customWidth="1"/>
    <col min="11" max="11" width="9.140625" style="61"/>
    <col min="12" max="12" width="43.85546875" style="61" customWidth="1"/>
    <col min="13" max="16384" width="9.140625" style="61"/>
  </cols>
  <sheetData>
    <row r="1" spans="1:12" ht="18.75" customHeight="1" x14ac:dyDescent="0.25">
      <c r="A1" s="90" t="s">
        <v>134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2" x14ac:dyDescent="0.25">
      <c r="A2" s="55" t="s">
        <v>59</v>
      </c>
      <c r="B2" s="56" t="s">
        <v>1</v>
      </c>
      <c r="C2" s="57" t="s">
        <v>2</v>
      </c>
      <c r="D2" s="57" t="s">
        <v>3</v>
      </c>
      <c r="E2" s="58" t="s">
        <v>4</v>
      </c>
      <c r="F2" s="59" t="s">
        <v>5</v>
      </c>
      <c r="G2" s="58" t="s">
        <v>6</v>
      </c>
      <c r="H2" s="57" t="s">
        <v>94</v>
      </c>
      <c r="I2" s="60">
        <v>41616</v>
      </c>
      <c r="J2" s="60">
        <v>41621</v>
      </c>
      <c r="K2" s="60" t="s">
        <v>86</v>
      </c>
      <c r="L2" s="58" t="s">
        <v>101</v>
      </c>
    </row>
    <row r="3" spans="1:12" x14ac:dyDescent="0.25">
      <c r="A3" s="4">
        <v>2402</v>
      </c>
      <c r="B3" s="62" t="s">
        <v>139</v>
      </c>
      <c r="C3" s="62" t="s">
        <v>8</v>
      </c>
      <c r="D3" s="62" t="s">
        <v>36</v>
      </c>
      <c r="E3" s="63" t="s">
        <v>145</v>
      </c>
      <c r="F3" s="64" t="s">
        <v>11</v>
      </c>
      <c r="G3" s="7" t="s">
        <v>112</v>
      </c>
      <c r="H3" s="24">
        <v>41225</v>
      </c>
      <c r="I3" s="65" t="s">
        <v>133</v>
      </c>
      <c r="J3" s="80" t="s">
        <v>133</v>
      </c>
      <c r="K3" s="65" t="str">
        <f t="shared" ref="K3" si="0">IF(I3=J3,"No","Yes")</f>
        <v>No</v>
      </c>
      <c r="L3" s="66" t="s">
        <v>127</v>
      </c>
    </row>
    <row r="4" spans="1:12" x14ac:dyDescent="0.25">
      <c r="A4" s="66"/>
      <c r="B4" s="65"/>
      <c r="C4" s="66"/>
      <c r="D4" s="66"/>
      <c r="E4" s="66"/>
      <c r="F4" s="68"/>
      <c r="G4" s="66"/>
      <c r="H4" s="24"/>
      <c r="I4" s="65"/>
      <c r="J4" s="65"/>
      <c r="K4" s="65"/>
      <c r="L4" s="66"/>
    </row>
    <row r="5" spans="1:12" x14ac:dyDescent="0.25">
      <c r="A5" s="69" t="s">
        <v>71</v>
      </c>
      <c r="B5" s="56" t="s">
        <v>1</v>
      </c>
      <c r="C5" s="57" t="s">
        <v>2</v>
      </c>
      <c r="D5" s="57" t="s">
        <v>3</v>
      </c>
      <c r="E5" s="58" t="s">
        <v>4</v>
      </c>
      <c r="F5" s="59" t="s">
        <v>5</v>
      </c>
      <c r="G5" s="58" t="s">
        <v>6</v>
      </c>
      <c r="H5" s="57" t="s">
        <v>94</v>
      </c>
      <c r="I5" s="60">
        <f>+I$2</f>
        <v>41616</v>
      </c>
      <c r="J5" s="60">
        <f>+J$2</f>
        <v>41621</v>
      </c>
      <c r="K5" s="60" t="s">
        <v>86</v>
      </c>
      <c r="L5" s="66"/>
    </row>
    <row r="6" spans="1:12" x14ac:dyDescent="0.25">
      <c r="A6" s="4">
        <v>2430</v>
      </c>
      <c r="B6" s="62" t="s">
        <v>139</v>
      </c>
      <c r="C6" s="62" t="s">
        <v>18</v>
      </c>
      <c r="D6" s="62" t="s">
        <v>65</v>
      </c>
      <c r="E6" s="63" t="s">
        <v>69</v>
      </c>
      <c r="F6" s="64" t="s">
        <v>83</v>
      </c>
      <c r="G6" s="7" t="s">
        <v>70</v>
      </c>
      <c r="H6" s="24">
        <v>41393</v>
      </c>
      <c r="I6" s="65" t="s">
        <v>133</v>
      </c>
      <c r="J6" s="80" t="s">
        <v>133</v>
      </c>
      <c r="K6" s="65" t="str">
        <f>IF(I6=J6,"No","Yes")</f>
        <v>No</v>
      </c>
      <c r="L6" s="66" t="s">
        <v>143</v>
      </c>
    </row>
    <row r="7" spans="1:12" x14ac:dyDescent="0.25">
      <c r="A7" s="66"/>
      <c r="B7" s="65"/>
      <c r="C7" s="66"/>
      <c r="D7" s="66"/>
      <c r="E7" s="66"/>
      <c r="F7" s="68"/>
      <c r="G7" s="66"/>
      <c r="H7" s="24"/>
      <c r="I7" s="65"/>
      <c r="J7" s="65"/>
      <c r="K7" s="65"/>
      <c r="L7" s="66"/>
    </row>
    <row r="8" spans="1:12" x14ac:dyDescent="0.25">
      <c r="A8" s="70" t="s">
        <v>64</v>
      </c>
      <c r="B8" s="56" t="s">
        <v>1</v>
      </c>
      <c r="C8" s="57" t="s">
        <v>2</v>
      </c>
      <c r="D8" s="57" t="s">
        <v>3</v>
      </c>
      <c r="E8" s="58" t="s">
        <v>4</v>
      </c>
      <c r="F8" s="59" t="s">
        <v>5</v>
      </c>
      <c r="G8" s="58" t="s">
        <v>6</v>
      </c>
      <c r="H8" s="57" t="s">
        <v>94</v>
      </c>
      <c r="I8" s="60">
        <f>+I$2</f>
        <v>41616</v>
      </c>
      <c r="J8" s="60">
        <f>+J$2</f>
        <v>41621</v>
      </c>
      <c r="K8" s="60" t="s">
        <v>86</v>
      </c>
      <c r="L8" s="66"/>
    </row>
    <row r="9" spans="1:12" x14ac:dyDescent="0.25">
      <c r="A9" s="4">
        <v>2441</v>
      </c>
      <c r="B9" s="62" t="s">
        <v>137</v>
      </c>
      <c r="C9" s="62" t="s">
        <v>8</v>
      </c>
      <c r="D9" s="62" t="s">
        <v>65</v>
      </c>
      <c r="E9" s="63" t="s">
        <v>146</v>
      </c>
      <c r="F9" s="64" t="s">
        <v>11</v>
      </c>
      <c r="G9" s="7" t="s">
        <v>97</v>
      </c>
      <c r="H9" s="24">
        <v>41499</v>
      </c>
      <c r="I9" s="65" t="s">
        <v>133</v>
      </c>
      <c r="J9" s="80" t="s">
        <v>133</v>
      </c>
      <c r="K9" s="65" t="str">
        <f t="shared" ref="K9:K12" si="1">IF(I9=J9,"No","Yes")</f>
        <v>No</v>
      </c>
      <c r="L9" s="66" t="s">
        <v>127</v>
      </c>
    </row>
    <row r="10" spans="1:12" x14ac:dyDescent="0.25">
      <c r="A10" s="4">
        <v>2445</v>
      </c>
      <c r="B10" s="62" t="s">
        <v>137</v>
      </c>
      <c r="C10" s="62" t="s">
        <v>18</v>
      </c>
      <c r="D10" s="62" t="s">
        <v>36</v>
      </c>
      <c r="E10" s="63" t="s">
        <v>62</v>
      </c>
      <c r="F10" s="64" t="s">
        <v>11</v>
      </c>
      <c r="G10" s="7" t="s">
        <v>98</v>
      </c>
      <c r="H10" s="24">
        <v>41515</v>
      </c>
      <c r="I10" s="65" t="s">
        <v>133</v>
      </c>
      <c r="J10" s="80" t="s">
        <v>133</v>
      </c>
      <c r="K10" s="65" t="str">
        <f t="shared" si="1"/>
        <v>No</v>
      </c>
      <c r="L10" s="66" t="s">
        <v>127</v>
      </c>
    </row>
    <row r="11" spans="1:12" ht="30" x14ac:dyDescent="0.25">
      <c r="A11" s="4">
        <v>2448</v>
      </c>
      <c r="B11" s="62" t="s">
        <v>139</v>
      </c>
      <c r="C11" s="62" t="s">
        <v>18</v>
      </c>
      <c r="D11" s="62" t="s">
        <v>33</v>
      </c>
      <c r="E11" s="7" t="s">
        <v>10</v>
      </c>
      <c r="F11" s="64" t="s">
        <v>11</v>
      </c>
      <c r="G11" s="7" t="s">
        <v>95</v>
      </c>
      <c r="H11" s="24">
        <v>41541</v>
      </c>
      <c r="I11" s="65" t="s">
        <v>83</v>
      </c>
      <c r="J11" s="65" t="s">
        <v>83</v>
      </c>
      <c r="K11" s="65" t="str">
        <f t="shared" si="1"/>
        <v>No</v>
      </c>
      <c r="L11" s="79" t="s">
        <v>141</v>
      </c>
    </row>
    <row r="12" spans="1:12" x14ac:dyDescent="0.25">
      <c r="A12" s="4">
        <v>2449</v>
      </c>
      <c r="B12" s="62" t="s">
        <v>138</v>
      </c>
      <c r="C12" s="62" t="s">
        <v>18</v>
      </c>
      <c r="D12" s="62" t="s">
        <v>33</v>
      </c>
      <c r="E12" s="63" t="s">
        <v>85</v>
      </c>
      <c r="F12" s="64" t="s">
        <v>11</v>
      </c>
      <c r="G12" s="7" t="s">
        <v>96</v>
      </c>
      <c r="H12" s="24">
        <v>41543</v>
      </c>
      <c r="I12" s="65" t="s">
        <v>83</v>
      </c>
      <c r="J12" s="65" t="s">
        <v>83</v>
      </c>
      <c r="K12" s="65" t="str">
        <f t="shared" si="1"/>
        <v>No</v>
      </c>
      <c r="L12" s="66" t="s">
        <v>144</v>
      </c>
    </row>
    <row r="13" spans="1:12" x14ac:dyDescent="0.25">
      <c r="A13" s="71"/>
      <c r="B13" s="62"/>
      <c r="C13" s="62"/>
      <c r="D13" s="62"/>
      <c r="E13" s="63"/>
      <c r="F13" s="64"/>
      <c r="G13" s="7"/>
      <c r="H13" s="24"/>
      <c r="I13" s="65"/>
      <c r="J13" s="65"/>
      <c r="K13" s="65"/>
      <c r="L13" s="66"/>
    </row>
    <row r="14" spans="1:12" x14ac:dyDescent="0.25">
      <c r="A14" s="78" t="s">
        <v>140</v>
      </c>
      <c r="B14" s="56" t="s">
        <v>1</v>
      </c>
      <c r="C14" s="57" t="s">
        <v>2</v>
      </c>
      <c r="D14" s="57" t="s">
        <v>3</v>
      </c>
      <c r="E14" s="58" t="s">
        <v>4</v>
      </c>
      <c r="F14" s="59" t="s">
        <v>5</v>
      </c>
      <c r="G14" s="58" t="s">
        <v>6</v>
      </c>
      <c r="H14" s="57" t="s">
        <v>94</v>
      </c>
      <c r="I14" s="60">
        <f>+I$2</f>
        <v>41616</v>
      </c>
      <c r="J14" s="60">
        <f>+J$2</f>
        <v>41621</v>
      </c>
      <c r="K14" s="60" t="s">
        <v>86</v>
      </c>
      <c r="L14" s="66"/>
    </row>
    <row r="16" spans="1:12" x14ac:dyDescent="0.25">
      <c r="B16" s="62" t="s">
        <v>139</v>
      </c>
      <c r="C16" s="65">
        <f>COUNTIF($B$3:$B$14,B16)</f>
        <v>3</v>
      </c>
      <c r="I16" s="65" t="s">
        <v>83</v>
      </c>
      <c r="J16" s="65">
        <f>COUNTIF($J$3:$J$14,I16)</f>
        <v>2</v>
      </c>
    </row>
    <row r="17" spans="2:10" x14ac:dyDescent="0.25">
      <c r="B17" s="62" t="s">
        <v>105</v>
      </c>
      <c r="C17" s="65">
        <f>COUNTIF($B$3:$B$14,B17)</f>
        <v>0</v>
      </c>
      <c r="I17" s="65" t="s">
        <v>88</v>
      </c>
      <c r="J17" s="65">
        <f>COUNTIF($J$3:$J$14,I17)</f>
        <v>0</v>
      </c>
    </row>
    <row r="18" spans="2:10" x14ac:dyDescent="0.25">
      <c r="B18" s="62" t="s">
        <v>137</v>
      </c>
      <c r="C18" s="65">
        <f>COUNTIF($B$3:$B$14,B18)</f>
        <v>2</v>
      </c>
      <c r="I18" s="65" t="s">
        <v>133</v>
      </c>
      <c r="J18" s="65">
        <f>COUNTIF($J$3:$J$14,I18)</f>
        <v>4</v>
      </c>
    </row>
    <row r="19" spans="2:10" x14ac:dyDescent="0.25">
      <c r="B19" s="62" t="s">
        <v>138</v>
      </c>
      <c r="C19" s="65">
        <f>COUNTIF($B$3:$B$14,B19)</f>
        <v>1</v>
      </c>
      <c r="I19" s="65" t="s">
        <v>84</v>
      </c>
      <c r="J19" s="65">
        <f>COUNTIF($J$3:$J$14,I19)</f>
        <v>0</v>
      </c>
    </row>
    <row r="20" spans="2:10" x14ac:dyDescent="0.25">
      <c r="B20" s="62" t="s">
        <v>93</v>
      </c>
      <c r="C20" s="65">
        <f>COUNTIF($B$3:$B$14,B20)</f>
        <v>0</v>
      </c>
      <c r="I20" s="65" t="s">
        <v>87</v>
      </c>
      <c r="J20" s="65">
        <f>COUNTIF($J$3:$J$14,I20)</f>
        <v>0</v>
      </c>
    </row>
    <row r="21" spans="2:10" ht="15.75" thickBot="1" x14ac:dyDescent="0.3">
      <c r="B21" s="62" t="s">
        <v>122</v>
      </c>
      <c r="C21" s="77">
        <f>COUNTIF($B$3:$B$14,B21)</f>
        <v>0</v>
      </c>
      <c r="I21" s="65" t="s">
        <v>100</v>
      </c>
      <c r="J21" s="65">
        <f>COUNTIF($J$3:$J$14,I21)</f>
        <v>0</v>
      </c>
    </row>
    <row r="22" spans="2:10" ht="15.75" thickTop="1" x14ac:dyDescent="0.25">
      <c r="B22" s="75" t="s">
        <v>99</v>
      </c>
      <c r="C22" s="75">
        <f>SUM(C16:C21)</f>
        <v>6</v>
      </c>
      <c r="I22" s="75" t="s">
        <v>99</v>
      </c>
      <c r="J22" s="75">
        <f>SUM(J16:J21)</f>
        <v>6</v>
      </c>
    </row>
  </sheetData>
  <mergeCells count="1">
    <mergeCell ref="A1:L1"/>
  </mergeCells>
  <conditionalFormatting sqref="K15:K19 K2:K13">
    <cfRule type="containsText" dxfId="69" priority="37" operator="containsText" text="No">
      <formula>NOT(ISERROR(SEARCH("No",K2)))</formula>
    </cfRule>
    <cfRule type="containsText" dxfId="68" priority="38" operator="containsText" text="Yes">
      <formula>NOT(ISERROR(SEARCH("Yes",K2)))</formula>
    </cfRule>
  </conditionalFormatting>
  <conditionalFormatting sqref="B15:B21 B2:B13">
    <cfRule type="containsText" dxfId="67" priority="31" operator="containsText" text="blo">
      <formula>NOT(ISERROR(SEARCH("blo",B2)))</formula>
    </cfRule>
    <cfRule type="containsText" dxfId="66" priority="32" operator="containsText" text="nor">
      <formula>NOT(ISERROR(SEARCH("nor",B2)))</formula>
    </cfRule>
    <cfRule type="containsText" dxfId="65" priority="33" operator="containsText" text="enh">
      <formula>NOT(ISERROR(SEARCH("enh",B2)))</formula>
    </cfRule>
    <cfRule type="containsText" dxfId="64" priority="34" operator="containsText" text="Maj">
      <formula>NOT(ISERROR(SEARCH("Maj",B2)))</formula>
    </cfRule>
    <cfRule type="containsText" dxfId="63" priority="35" operator="containsText" text="cri">
      <formula>NOT(ISERROR(SEARCH("cri",B2)))</formula>
    </cfRule>
    <cfRule type="containsText" dxfId="62" priority="36" operator="containsText" text="min">
      <formula>NOT(ISERROR(SEARCH("min",B2)))</formula>
    </cfRule>
  </conditionalFormatting>
  <conditionalFormatting sqref="K14">
    <cfRule type="containsText" dxfId="61" priority="8" operator="containsText" text="No">
      <formula>NOT(ISERROR(SEARCH("No",K14)))</formula>
    </cfRule>
    <cfRule type="containsText" dxfId="60" priority="9" operator="containsText" text="Yes">
      <formula>NOT(ISERROR(SEARCH("Yes",K14)))</formula>
    </cfRule>
  </conditionalFormatting>
  <conditionalFormatting sqref="B14">
    <cfRule type="containsText" dxfId="59" priority="2" operator="containsText" text="blo">
      <formula>NOT(ISERROR(SEARCH("blo",B14)))</formula>
    </cfRule>
    <cfRule type="containsText" dxfId="58" priority="3" operator="containsText" text="nor">
      <formula>NOT(ISERROR(SEARCH("nor",B14)))</formula>
    </cfRule>
    <cfRule type="containsText" dxfId="57" priority="4" operator="containsText" text="enh">
      <formula>NOT(ISERROR(SEARCH("enh",B14)))</formula>
    </cfRule>
    <cfRule type="containsText" dxfId="56" priority="5" operator="containsText" text="Maj">
      <formula>NOT(ISERROR(SEARCH("Maj",B14)))</formula>
    </cfRule>
    <cfRule type="containsText" dxfId="55" priority="6" operator="containsText" text="cri">
      <formula>NOT(ISERROR(SEARCH("cri",B14)))</formula>
    </cfRule>
    <cfRule type="containsText" dxfId="54" priority="7" operator="containsText" text="min">
      <formula>NOT(ISERROR(SEARCH("min",B14)))</formula>
    </cfRule>
  </conditionalFormatting>
  <conditionalFormatting sqref="I2:J22">
    <cfRule type="containsText" dxfId="53" priority="1" operator="containsText" text="FIXED">
      <formula>NOT(ISERROR(SEARCH("FIXED",I2)))</formula>
    </cfRule>
    <cfRule type="containsText" dxfId="52" priority="16" operator="containsText" text="Later">
      <formula>NOT(ISERROR(SEARCH("Later",I2)))</formula>
    </cfRule>
    <cfRule type="containsText" dxfId="51" priority="17" operator="containsText" text="WONTFIX">
      <formula>NOT(ISERROR(SEARCH("WONTFIX",I2)))</formula>
    </cfRule>
    <cfRule type="containsText" dxfId="50" priority="18" operator="containsText" text="REOP">
      <formula>NOT(ISERROR(SEARCH("REOP",I2)))</formula>
    </cfRule>
    <cfRule type="containsText" dxfId="49" priority="19" operator="containsText" text="ASSI">
      <formula>NOT(ISERROR(SEARCH("ASSI",I2)))</formula>
    </cfRule>
    <cfRule type="containsText" dxfId="48" priority="20" operator="containsText" text="NEW">
      <formula>NOT(ISERROR(SEARCH("NEW",I2)))</formula>
    </cfRule>
  </conditionalFormatting>
  <hyperlinks>
    <hyperlink ref="C2" r:id="rId1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2" r:id="rId2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2" r:id="rId3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2" r:id="rId4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3" r:id="rId5" display="http://bugs.openfabrics.org/show_bug.cgi?id=2402"/>
    <hyperlink ref="A9" r:id="rId6" display="http://bugs.openfabrics.org/show_bug.cgi?id=2441"/>
    <hyperlink ref="A11" r:id="rId7" display="http://bugs.openfabrics.org/show_bug.cgi?id=2448"/>
    <hyperlink ref="A10" r:id="rId8" display="http://bugs.openfabrics.org/show_bug.cgi?id=2445"/>
    <hyperlink ref="A12" r:id="rId9" display="http://bugs.openfabrics.org/show_bug.cgi?id=2449"/>
    <hyperlink ref="A6" r:id="rId10" display="http://bugs.openfabrics.org/show_bug.cgi?id=2430"/>
    <hyperlink ref="G2" r:id="rId11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5" r:id="rId12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5" r:id="rId13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5" r:id="rId14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5" r:id="rId15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5" r:id="rId16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8" r:id="rId17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8" r:id="rId18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8" r:id="rId19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8" r:id="rId20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8" r:id="rId21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12" r:id="rId22"/>
    <hyperlink ref="E3" r:id="rId23"/>
    <hyperlink ref="E6" r:id="rId24"/>
    <hyperlink ref="E10" r:id="rId25"/>
    <hyperlink ref="C14" r:id="rId26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4" r:id="rId27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4" r:id="rId28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4" r:id="rId29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4" r:id="rId30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9" r:id="rId31"/>
  </hyperlinks>
  <pageMargins left="0.2" right="0.2" top="0.5" bottom="0.5" header="0.3" footer="0.3"/>
  <pageSetup scale="59" orientation="landscape" r:id="rId3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6"/>
  <sheetViews>
    <sheetView workbookViewId="0">
      <selection activeCell="G20" sqref="G20:G21"/>
    </sheetView>
  </sheetViews>
  <sheetFormatPr defaultRowHeight="15" x14ac:dyDescent="0.25"/>
  <cols>
    <col min="2" max="2" width="4.5703125" bestFit="1" customWidth="1"/>
    <col min="3" max="3" width="3.85546875" bestFit="1" customWidth="1"/>
    <col min="4" max="4" width="6.42578125" bestFit="1" customWidth="1"/>
    <col min="5" max="5" width="28.42578125" bestFit="1" customWidth="1"/>
    <col min="6" max="6" width="6.85546875" style="10" bestFit="1" customWidth="1"/>
    <col min="7" max="7" width="76.855468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8" t="s">
        <v>5</v>
      </c>
      <c r="G1" s="3" t="s">
        <v>6</v>
      </c>
    </row>
    <row r="2" spans="1:7" ht="25.5" x14ac:dyDescent="0.25">
      <c r="A2" s="4">
        <v>2418</v>
      </c>
      <c r="B2" s="5" t="s">
        <v>17</v>
      </c>
      <c r="C2" s="5" t="s">
        <v>18</v>
      </c>
      <c r="D2" s="5" t="s">
        <v>65</v>
      </c>
      <c r="E2" s="6" t="s">
        <v>10</v>
      </c>
      <c r="F2" s="9" t="s">
        <v>11</v>
      </c>
      <c r="G2" s="7" t="s">
        <v>19</v>
      </c>
    </row>
    <row r="3" spans="1:7" x14ac:dyDescent="0.25">
      <c r="A3" s="4">
        <v>2425</v>
      </c>
      <c r="B3" s="5" t="s">
        <v>13</v>
      </c>
      <c r="C3" s="5" t="s">
        <v>18</v>
      </c>
      <c r="D3" s="5" t="s">
        <v>20</v>
      </c>
      <c r="E3" s="6" t="s">
        <v>10</v>
      </c>
      <c r="F3" s="9" t="s">
        <v>11</v>
      </c>
      <c r="G3" s="7" t="s">
        <v>21</v>
      </c>
    </row>
    <row r="4" spans="1:7" ht="25.5" x14ac:dyDescent="0.25">
      <c r="A4" s="4">
        <v>2416</v>
      </c>
      <c r="B4" s="5" t="s">
        <v>17</v>
      </c>
      <c r="C4" s="5" t="s">
        <v>18</v>
      </c>
      <c r="D4" s="5" t="s">
        <v>65</v>
      </c>
      <c r="E4" s="6" t="s">
        <v>22</v>
      </c>
      <c r="F4" s="9" t="s">
        <v>11</v>
      </c>
      <c r="G4" s="7" t="s">
        <v>23</v>
      </c>
    </row>
    <row r="5" spans="1:7" x14ac:dyDescent="0.25">
      <c r="A5" s="4">
        <v>2443</v>
      </c>
      <c r="B5" s="5" t="s">
        <v>35</v>
      </c>
      <c r="C5" s="5" t="s">
        <v>18</v>
      </c>
      <c r="D5" s="5" t="s">
        <v>36</v>
      </c>
      <c r="E5" s="6" t="s">
        <v>22</v>
      </c>
      <c r="F5" s="9" t="s">
        <v>11</v>
      </c>
      <c r="G5" s="7" t="s">
        <v>56</v>
      </c>
    </row>
    <row r="6" spans="1:7" x14ac:dyDescent="0.25">
      <c r="A6" s="4">
        <v>2422</v>
      </c>
      <c r="B6" s="5" t="s">
        <v>13</v>
      </c>
      <c r="C6" s="5" t="s">
        <v>18</v>
      </c>
      <c r="D6" s="5" t="s">
        <v>65</v>
      </c>
      <c r="E6" s="6" t="s">
        <v>24</v>
      </c>
      <c r="F6" s="9" t="s">
        <v>57</v>
      </c>
      <c r="G6" s="7" t="s">
        <v>27</v>
      </c>
    </row>
    <row r="7" spans="1:7" x14ac:dyDescent="0.25">
      <c r="A7" s="4">
        <v>2419</v>
      </c>
      <c r="B7" s="5" t="s">
        <v>13</v>
      </c>
      <c r="C7" s="5" t="s">
        <v>18</v>
      </c>
      <c r="D7" s="5" t="s">
        <v>65</v>
      </c>
      <c r="E7" s="6" t="s">
        <v>24</v>
      </c>
      <c r="F7" s="9" t="s">
        <v>57</v>
      </c>
      <c r="G7" s="7" t="s">
        <v>26</v>
      </c>
    </row>
    <row r="8" spans="1:7" x14ac:dyDescent="0.25">
      <c r="A8" s="4">
        <v>2423</v>
      </c>
      <c r="B8" s="5" t="s">
        <v>13</v>
      </c>
      <c r="C8" s="5" t="s">
        <v>18</v>
      </c>
      <c r="D8" s="5" t="s">
        <v>65</v>
      </c>
      <c r="E8" s="6" t="s">
        <v>24</v>
      </c>
      <c r="F8" s="9" t="s">
        <v>57</v>
      </c>
      <c r="G8" s="7" t="s">
        <v>25</v>
      </c>
    </row>
    <row r="9" spans="1:7" x14ac:dyDescent="0.25">
      <c r="A9" s="4">
        <v>2420</v>
      </c>
      <c r="B9" s="5" t="s">
        <v>13</v>
      </c>
      <c r="C9" s="5" t="s">
        <v>18</v>
      </c>
      <c r="D9" s="5" t="s">
        <v>65</v>
      </c>
      <c r="E9" s="6" t="s">
        <v>24</v>
      </c>
      <c r="F9" s="9" t="s">
        <v>57</v>
      </c>
      <c r="G9" s="7" t="s">
        <v>28</v>
      </c>
    </row>
    <row r="10" spans="1:7" x14ac:dyDescent="0.25">
      <c r="A10" s="4">
        <v>2415</v>
      </c>
      <c r="B10" s="5" t="s">
        <v>17</v>
      </c>
      <c r="C10" s="5" t="s">
        <v>18</v>
      </c>
      <c r="D10" s="5" t="s">
        <v>31</v>
      </c>
      <c r="E10" s="6" t="s">
        <v>58</v>
      </c>
      <c r="F10" s="9" t="s">
        <v>15</v>
      </c>
      <c r="G10" s="7" t="s">
        <v>55</v>
      </c>
    </row>
    <row r="11" spans="1:7" x14ac:dyDescent="0.25">
      <c r="A11" s="4">
        <v>2429</v>
      </c>
      <c r="B11" s="5" t="s">
        <v>7</v>
      </c>
      <c r="C11" s="5" t="s">
        <v>18</v>
      </c>
      <c r="D11" s="5" t="s">
        <v>31</v>
      </c>
      <c r="E11" s="6" t="s">
        <v>29</v>
      </c>
      <c r="F11" s="9" t="s">
        <v>11</v>
      </c>
      <c r="G11" s="7" t="s">
        <v>32</v>
      </c>
    </row>
    <row r="12" spans="1:7" x14ac:dyDescent="0.25">
      <c r="A12" s="4">
        <v>2375</v>
      </c>
      <c r="B12" s="5" t="s">
        <v>35</v>
      </c>
      <c r="C12" s="5" t="s">
        <v>14</v>
      </c>
      <c r="D12" s="5" t="s">
        <v>36</v>
      </c>
      <c r="E12" s="6" t="s">
        <v>37</v>
      </c>
      <c r="F12" s="9" t="s">
        <v>11</v>
      </c>
      <c r="G12" s="7" t="s">
        <v>38</v>
      </c>
    </row>
    <row r="13" spans="1:7" x14ac:dyDescent="0.25">
      <c r="A13" s="4">
        <v>2402</v>
      </c>
      <c r="B13" s="5" t="s">
        <v>17</v>
      </c>
      <c r="C13" s="5" t="s">
        <v>8</v>
      </c>
      <c r="D13" s="5" t="s">
        <v>36</v>
      </c>
      <c r="E13" s="6" t="s">
        <v>39</v>
      </c>
      <c r="F13" s="9" t="s">
        <v>11</v>
      </c>
      <c r="G13" s="7" t="s">
        <v>40</v>
      </c>
    </row>
    <row r="14" spans="1:7" x14ac:dyDescent="0.25">
      <c r="A14" s="4">
        <v>2403</v>
      </c>
      <c r="B14" s="5" t="s">
        <v>13</v>
      </c>
      <c r="C14" s="5" t="s">
        <v>8</v>
      </c>
      <c r="D14" s="5" t="s">
        <v>65</v>
      </c>
      <c r="E14" s="6" t="s">
        <v>43</v>
      </c>
      <c r="F14" s="9" t="s">
        <v>15</v>
      </c>
      <c r="G14" s="7" t="s">
        <v>45</v>
      </c>
    </row>
    <row r="17" spans="1:6" x14ac:dyDescent="0.25">
      <c r="A17" s="81" t="s">
        <v>59</v>
      </c>
      <c r="B17" s="82"/>
    </row>
    <row r="18" spans="1:6" x14ac:dyDescent="0.25">
      <c r="A18" s="2" t="s">
        <v>0</v>
      </c>
      <c r="B18" s="2" t="s">
        <v>1</v>
      </c>
      <c r="C18" s="2" t="s">
        <v>2</v>
      </c>
      <c r="D18" s="2" t="s">
        <v>3</v>
      </c>
      <c r="E18" s="3" t="s">
        <v>4</v>
      </c>
      <c r="F18" s="8" t="s">
        <v>5</v>
      </c>
    </row>
    <row r="19" spans="1:6" x14ac:dyDescent="0.25">
      <c r="A19" s="4">
        <v>2418</v>
      </c>
      <c r="B19" s="5" t="s">
        <v>17</v>
      </c>
      <c r="C19" s="5" t="s">
        <v>18</v>
      </c>
      <c r="D19" s="5" t="s">
        <v>65</v>
      </c>
      <c r="E19" s="6" t="s">
        <v>10</v>
      </c>
      <c r="F19" s="9" t="s">
        <v>11</v>
      </c>
    </row>
    <row r="20" spans="1:6" x14ac:dyDescent="0.25">
      <c r="A20" s="4">
        <v>2425</v>
      </c>
      <c r="B20" s="5" t="s">
        <v>13</v>
      </c>
      <c r="C20" s="5" t="s">
        <v>18</v>
      </c>
      <c r="D20" s="5" t="s">
        <v>20</v>
      </c>
      <c r="E20" s="6" t="s">
        <v>10</v>
      </c>
      <c r="F20" s="9" t="s">
        <v>11</v>
      </c>
    </row>
    <row r="21" spans="1:6" x14ac:dyDescent="0.25">
      <c r="A21" s="4">
        <v>2416</v>
      </c>
      <c r="B21" s="5" t="s">
        <v>17</v>
      </c>
      <c r="C21" s="5" t="s">
        <v>18</v>
      </c>
      <c r="D21" s="5" t="s">
        <v>65</v>
      </c>
      <c r="E21" s="6" t="s">
        <v>22</v>
      </c>
      <c r="F21" s="9" t="s">
        <v>11</v>
      </c>
    </row>
    <row r="22" spans="1:6" x14ac:dyDescent="0.25">
      <c r="A22" s="4">
        <v>2443</v>
      </c>
      <c r="B22" s="5" t="s">
        <v>35</v>
      </c>
      <c r="C22" s="5" t="s">
        <v>18</v>
      </c>
      <c r="D22" s="5" t="s">
        <v>36</v>
      </c>
      <c r="E22" s="6" t="s">
        <v>22</v>
      </c>
      <c r="F22" s="9" t="s">
        <v>11</v>
      </c>
    </row>
    <row r="23" spans="1:6" x14ac:dyDescent="0.25">
      <c r="A23" s="4">
        <v>2422</v>
      </c>
      <c r="B23" s="5" t="s">
        <v>13</v>
      </c>
      <c r="C23" s="5" t="s">
        <v>18</v>
      </c>
      <c r="D23" s="5" t="s">
        <v>65</v>
      </c>
      <c r="E23" s="6" t="s">
        <v>24</v>
      </c>
      <c r="F23" s="9" t="s">
        <v>57</v>
      </c>
    </row>
    <row r="24" spans="1:6" x14ac:dyDescent="0.25">
      <c r="A24" s="4">
        <v>2419</v>
      </c>
      <c r="B24" s="5" t="s">
        <v>13</v>
      </c>
      <c r="C24" s="5" t="s">
        <v>18</v>
      </c>
      <c r="D24" s="5" t="s">
        <v>65</v>
      </c>
      <c r="E24" s="6" t="s">
        <v>24</v>
      </c>
      <c r="F24" s="9" t="s">
        <v>57</v>
      </c>
    </row>
    <row r="25" spans="1:6" x14ac:dyDescent="0.25">
      <c r="A25" s="4">
        <v>2423</v>
      </c>
      <c r="B25" s="5" t="s">
        <v>13</v>
      </c>
      <c r="C25" s="5" t="s">
        <v>18</v>
      </c>
      <c r="D25" s="5" t="s">
        <v>65</v>
      </c>
      <c r="E25" s="6" t="s">
        <v>24</v>
      </c>
      <c r="F25" s="9" t="s">
        <v>57</v>
      </c>
    </row>
    <row r="26" spans="1:6" x14ac:dyDescent="0.25">
      <c r="A26" s="4">
        <v>2420</v>
      </c>
      <c r="B26" s="5" t="s">
        <v>13</v>
      </c>
      <c r="C26" s="5" t="s">
        <v>18</v>
      </c>
      <c r="D26" s="5" t="s">
        <v>65</v>
      </c>
      <c r="E26" s="6" t="s">
        <v>24</v>
      </c>
      <c r="F26" s="9" t="s">
        <v>57</v>
      </c>
    </row>
    <row r="27" spans="1:6" x14ac:dyDescent="0.25">
      <c r="A27" s="4">
        <v>2415</v>
      </c>
      <c r="B27" s="5" t="s">
        <v>17</v>
      </c>
      <c r="C27" s="5" t="s">
        <v>18</v>
      </c>
      <c r="D27" s="5" t="s">
        <v>31</v>
      </c>
      <c r="E27" s="6" t="s">
        <v>58</v>
      </c>
      <c r="F27" s="9" t="s">
        <v>15</v>
      </c>
    </row>
    <row r="28" spans="1:6" x14ac:dyDescent="0.25">
      <c r="A28" s="4">
        <v>2429</v>
      </c>
      <c r="B28" s="5" t="s">
        <v>7</v>
      </c>
      <c r="C28" s="5" t="s">
        <v>18</v>
      </c>
      <c r="D28" s="5" t="s">
        <v>31</v>
      </c>
      <c r="E28" s="6" t="s">
        <v>29</v>
      </c>
      <c r="F28" s="9" t="s">
        <v>11</v>
      </c>
    </row>
    <row r="29" spans="1:6" x14ac:dyDescent="0.25">
      <c r="A29" s="4">
        <v>2375</v>
      </c>
      <c r="B29" s="5" t="s">
        <v>35</v>
      </c>
      <c r="C29" s="5" t="s">
        <v>14</v>
      </c>
      <c r="D29" s="5" t="s">
        <v>36</v>
      </c>
      <c r="E29" s="6" t="s">
        <v>37</v>
      </c>
      <c r="F29" s="9" t="s">
        <v>11</v>
      </c>
    </row>
    <row r="30" spans="1:6" x14ac:dyDescent="0.25">
      <c r="A30" s="4">
        <v>2402</v>
      </c>
      <c r="B30" s="5" t="s">
        <v>17</v>
      </c>
      <c r="C30" s="5" t="s">
        <v>8</v>
      </c>
      <c r="D30" s="5" t="s">
        <v>36</v>
      </c>
      <c r="E30" s="6" t="s">
        <v>39</v>
      </c>
      <c r="F30" s="9" t="s">
        <v>11</v>
      </c>
    </row>
    <row r="31" spans="1:6" x14ac:dyDescent="0.25">
      <c r="A31" s="4">
        <v>2403</v>
      </c>
      <c r="B31" s="5" t="s">
        <v>13</v>
      </c>
      <c r="C31" s="5" t="s">
        <v>8</v>
      </c>
      <c r="D31" s="5" t="s">
        <v>65</v>
      </c>
      <c r="E31" s="6" t="s">
        <v>43</v>
      </c>
      <c r="F31" s="9" t="s">
        <v>15</v>
      </c>
    </row>
    <row r="33" spans="1:7" x14ac:dyDescent="0.25">
      <c r="A33" s="83" t="s">
        <v>64</v>
      </c>
      <c r="B33" s="84"/>
    </row>
    <row r="34" spans="1:7" x14ac:dyDescent="0.25">
      <c r="A34" s="4">
        <v>2441</v>
      </c>
      <c r="B34" s="5" t="s">
        <v>7</v>
      </c>
      <c r="C34" s="5" t="s">
        <v>8</v>
      </c>
      <c r="D34" s="5" t="s">
        <v>65</v>
      </c>
      <c r="E34" s="6" t="s">
        <v>10</v>
      </c>
      <c r="F34" s="9" t="s">
        <v>11</v>
      </c>
      <c r="G34" s="7" t="s">
        <v>60</v>
      </c>
    </row>
    <row r="35" spans="1:7" x14ac:dyDescent="0.25">
      <c r="A35" s="4">
        <v>2439</v>
      </c>
      <c r="B35" s="5" t="s">
        <v>13</v>
      </c>
      <c r="C35" s="5" t="s">
        <v>18</v>
      </c>
      <c r="D35" s="5" t="s">
        <v>33</v>
      </c>
      <c r="E35" s="6" t="s">
        <v>10</v>
      </c>
      <c r="F35" s="9" t="s">
        <v>11</v>
      </c>
      <c r="G35" s="7" t="s">
        <v>61</v>
      </c>
    </row>
    <row r="36" spans="1:7" x14ac:dyDescent="0.25">
      <c r="A36" s="4">
        <v>2445</v>
      </c>
      <c r="B36" s="5" t="s">
        <v>7</v>
      </c>
      <c r="C36" s="5" t="s">
        <v>18</v>
      </c>
      <c r="D36" s="5" t="s">
        <v>36</v>
      </c>
      <c r="E36" s="6" t="s">
        <v>62</v>
      </c>
      <c r="F36" s="9" t="s">
        <v>11</v>
      </c>
      <c r="G36" s="7" t="s">
        <v>63</v>
      </c>
    </row>
  </sheetData>
  <sortState ref="A19:F31">
    <sortCondition ref="E19:E31"/>
  </sortState>
  <mergeCells count="2">
    <mergeCell ref="A17:B17"/>
    <mergeCell ref="A33:B33"/>
  </mergeCells>
  <hyperlinks>
    <hyperlink ref="A1" r:id="rId1" display="http://bugs.openfabrics.org/buglist.cgi?bug_status=NEW&amp;bug_status=ASSIGNED&amp;bug_status=REOPENED&amp;product=OpenFabrics%20Linux&amp;query_format=advanced&amp;version=3.5&amp;order=bug_id&amp;query_based_on=OFED-3.5-Open%20Bugs"/>
    <hyperlink ref="B1" r:id="rId2" display="http://bugs.openfabrics.org/buglist.cgi?bug_status=NEW&amp;bug_status=ASSIGNED&amp;bug_status=REOPENED&amp;product=OpenFabrics%20Linux&amp;query_format=advanced&amp;version=3.5&amp;order=bug_severity%20DESC%2Cassigned_to%2Cpriority%2C&amp;query_based_on=OFED-3.5-Open%20Bugs"/>
    <hyperlink ref="C1" r:id="rId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" r:id="rId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" r:id="rId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" r:id="rId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" r:id="rId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A2" r:id="rId8" display="http://bugs.openfabrics.org/show_bug.cgi?id=2418"/>
    <hyperlink ref="A3" r:id="rId9" display="http://bugs.openfabrics.org/show_bug.cgi?id=2425"/>
    <hyperlink ref="A4" r:id="rId10" display="http://bugs.openfabrics.org/show_bug.cgi?id=2416"/>
    <hyperlink ref="A5" r:id="rId11" display="http://bugs.openfabrics.org/show_bug.cgi?id=2443"/>
    <hyperlink ref="A6" r:id="rId12" display="http://bugs.openfabrics.org/show_bug.cgi?id=2422"/>
    <hyperlink ref="A7" r:id="rId13" display="http://bugs.openfabrics.org/show_bug.cgi?id=2419"/>
    <hyperlink ref="A8" r:id="rId14" display="http://bugs.openfabrics.org/show_bug.cgi?id=2423"/>
    <hyperlink ref="A9" r:id="rId15" display="http://bugs.openfabrics.org/show_bug.cgi?id=2420"/>
    <hyperlink ref="A10" r:id="rId16" display="http://bugs.openfabrics.org/show_bug.cgi?id=2415"/>
    <hyperlink ref="A11" r:id="rId17" display="http://bugs.openfabrics.org/show_bug.cgi?id=2429"/>
    <hyperlink ref="A12" r:id="rId18" display="http://bugs.openfabrics.org/show_bug.cgi?id=2375"/>
    <hyperlink ref="A13" r:id="rId19" display="http://bugs.openfabrics.org/show_bug.cgi?id=2402"/>
    <hyperlink ref="A14" r:id="rId20" display="http://bugs.openfabrics.org/show_bug.cgi?id=2403"/>
    <hyperlink ref="A18" r:id="rId21" display="http://bugs.openfabrics.org/buglist.cgi?bug_status=NEW&amp;bug_status=ASSIGNED&amp;bug_status=REOPENED&amp;product=OpenFabrics%20Linux&amp;query_format=advanced&amp;version=3.5&amp;order=bug_id&amp;query_based_on=OFED-3.5-Open%20Bugs"/>
    <hyperlink ref="B18" r:id="rId22" display="http://bugs.openfabrics.org/buglist.cgi?bug_status=NEW&amp;bug_status=ASSIGNED&amp;bug_status=REOPENED&amp;product=OpenFabrics%20Linux&amp;query_format=advanced&amp;version=3.5&amp;order=bug_severity%20DESC%2Cassigned_to%2Cpriority%2C&amp;query_based_on=OFED-3.5-Open%20Bugs"/>
    <hyperlink ref="C18" r:id="rId2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8" r:id="rId2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8" r:id="rId2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8" r:id="rId2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19" r:id="rId27" display="http://bugs.openfabrics.org/show_bug.cgi?id=2418"/>
    <hyperlink ref="A20" r:id="rId28" display="http://bugs.openfabrics.org/show_bug.cgi?id=2425"/>
    <hyperlink ref="A21" r:id="rId29" display="http://bugs.openfabrics.org/show_bug.cgi?id=2416"/>
    <hyperlink ref="A22" r:id="rId30" display="http://bugs.openfabrics.org/show_bug.cgi?id=2443"/>
    <hyperlink ref="A23" r:id="rId31" display="http://bugs.openfabrics.org/show_bug.cgi?id=2422"/>
    <hyperlink ref="A24" r:id="rId32" display="http://bugs.openfabrics.org/show_bug.cgi?id=2419"/>
    <hyperlink ref="A25" r:id="rId33" display="http://bugs.openfabrics.org/show_bug.cgi?id=2423"/>
    <hyperlink ref="A26" r:id="rId34" display="http://bugs.openfabrics.org/show_bug.cgi?id=2420"/>
    <hyperlink ref="A27" r:id="rId35" display="http://bugs.openfabrics.org/show_bug.cgi?id=2415"/>
    <hyperlink ref="A28" r:id="rId36" display="http://bugs.openfabrics.org/show_bug.cgi?id=2429"/>
    <hyperlink ref="A29" r:id="rId37" display="http://bugs.openfabrics.org/show_bug.cgi?id=2375"/>
    <hyperlink ref="A30" r:id="rId38" display="http://bugs.openfabrics.org/show_bug.cgi?id=2402"/>
    <hyperlink ref="A31" r:id="rId39" display="http://bugs.openfabrics.org/show_bug.cgi?id=2403"/>
    <hyperlink ref="A34" r:id="rId40" display="http://bugs.openfabrics.org/show_bug.cgi?id=2441"/>
    <hyperlink ref="A35" r:id="rId41" display="http://bugs.openfabrics.org/show_bug.cgi?id=2439"/>
    <hyperlink ref="A36" r:id="rId42" display="http://bugs.openfabrics.org/show_bug.cgi?id=2445"/>
  </hyperlinks>
  <pageMargins left="0.7" right="0.7" top="0.75" bottom="0.75" header="0.3" footer="0.3"/>
  <pageSetup orientation="portrait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45"/>
  <sheetViews>
    <sheetView zoomScale="80" zoomScaleNormal="80" workbookViewId="0">
      <selection activeCell="K20" sqref="K20"/>
    </sheetView>
  </sheetViews>
  <sheetFormatPr defaultRowHeight="15" x14ac:dyDescent="0.25"/>
  <cols>
    <col min="2" max="2" width="4.5703125" bestFit="1" customWidth="1"/>
    <col min="3" max="3" width="3.85546875" bestFit="1" customWidth="1"/>
    <col min="4" max="4" width="6.42578125" bestFit="1" customWidth="1"/>
    <col min="5" max="5" width="28.42578125" bestFit="1" customWidth="1"/>
    <col min="6" max="6" width="6.85546875" style="10" bestFit="1" customWidth="1"/>
    <col min="7" max="7" width="78" customWidth="1"/>
    <col min="8" max="8" width="91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8" t="s">
        <v>5</v>
      </c>
      <c r="G1" s="3" t="s">
        <v>6</v>
      </c>
    </row>
    <row r="2" spans="1:7" ht="25.5" x14ac:dyDescent="0.25">
      <c r="A2" s="4">
        <v>2418</v>
      </c>
      <c r="B2" s="5" t="s">
        <v>17</v>
      </c>
      <c r="C2" s="5" t="s">
        <v>18</v>
      </c>
      <c r="D2" s="5" t="s">
        <v>9</v>
      </c>
      <c r="E2" s="6" t="s">
        <v>10</v>
      </c>
      <c r="F2" s="9" t="s">
        <v>11</v>
      </c>
      <c r="G2" s="7" t="s">
        <v>19</v>
      </c>
    </row>
    <row r="3" spans="1:7" x14ac:dyDescent="0.25">
      <c r="A3" s="4">
        <v>2425</v>
      </c>
      <c r="B3" s="5" t="s">
        <v>13</v>
      </c>
      <c r="C3" s="5" t="s">
        <v>18</v>
      </c>
      <c r="D3" s="5" t="s">
        <v>20</v>
      </c>
      <c r="E3" s="6" t="s">
        <v>10</v>
      </c>
      <c r="F3" s="9" t="s">
        <v>11</v>
      </c>
      <c r="G3" s="7" t="s">
        <v>21</v>
      </c>
    </row>
    <row r="4" spans="1:7" ht="25.5" x14ac:dyDescent="0.25">
      <c r="A4" s="4">
        <v>2416</v>
      </c>
      <c r="B4" s="5" t="s">
        <v>17</v>
      </c>
      <c r="C4" s="5" t="s">
        <v>18</v>
      </c>
      <c r="D4" s="5" t="s">
        <v>9</v>
      </c>
      <c r="E4" s="6" t="s">
        <v>22</v>
      </c>
      <c r="F4" s="9" t="s">
        <v>11</v>
      </c>
      <c r="G4" s="7" t="s">
        <v>23</v>
      </c>
    </row>
    <row r="5" spans="1:7" x14ac:dyDescent="0.25">
      <c r="A5" s="4">
        <v>2443</v>
      </c>
      <c r="B5" s="5" t="s">
        <v>35</v>
      </c>
      <c r="C5" s="5" t="s">
        <v>18</v>
      </c>
      <c r="D5" s="5" t="s">
        <v>36</v>
      </c>
      <c r="E5" s="6" t="s">
        <v>22</v>
      </c>
      <c r="F5" s="9" t="s">
        <v>11</v>
      </c>
      <c r="G5" s="7" t="s">
        <v>56</v>
      </c>
    </row>
    <row r="6" spans="1:7" x14ac:dyDescent="0.25">
      <c r="A6" s="4">
        <v>2419</v>
      </c>
      <c r="B6" s="5" t="s">
        <v>13</v>
      </c>
      <c r="C6" s="5" t="s">
        <v>18</v>
      </c>
      <c r="D6" s="5" t="s">
        <v>9</v>
      </c>
      <c r="E6" s="6" t="s">
        <v>24</v>
      </c>
      <c r="F6" s="9" t="s">
        <v>57</v>
      </c>
      <c r="G6" s="7" t="s">
        <v>26</v>
      </c>
    </row>
    <row r="7" spans="1:7" x14ac:dyDescent="0.25">
      <c r="A7" s="4">
        <v>2423</v>
      </c>
      <c r="B7" s="5" t="s">
        <v>13</v>
      </c>
      <c r="C7" s="5" t="s">
        <v>18</v>
      </c>
      <c r="D7" s="5" t="s">
        <v>9</v>
      </c>
      <c r="E7" s="6" t="s">
        <v>24</v>
      </c>
      <c r="F7" s="9" t="s">
        <v>57</v>
      </c>
      <c r="G7" s="7" t="s">
        <v>25</v>
      </c>
    </row>
    <row r="8" spans="1:7" x14ac:dyDescent="0.25">
      <c r="A8" s="4">
        <v>2420</v>
      </c>
      <c r="B8" s="5" t="s">
        <v>13</v>
      </c>
      <c r="C8" s="5" t="s">
        <v>18</v>
      </c>
      <c r="D8" s="5" t="s">
        <v>9</v>
      </c>
      <c r="E8" s="6" t="s">
        <v>24</v>
      </c>
      <c r="F8" s="9" t="s">
        <v>57</v>
      </c>
      <c r="G8" s="7" t="s">
        <v>28</v>
      </c>
    </row>
    <row r="9" spans="1:7" x14ac:dyDescent="0.25">
      <c r="A9" s="4">
        <v>2422</v>
      </c>
      <c r="B9" s="5" t="s">
        <v>13</v>
      </c>
      <c r="C9" s="5" t="s">
        <v>18</v>
      </c>
      <c r="D9" s="5" t="s">
        <v>9</v>
      </c>
      <c r="E9" s="6" t="s">
        <v>24</v>
      </c>
      <c r="F9" s="9" t="s">
        <v>57</v>
      </c>
      <c r="G9" s="7" t="s">
        <v>27</v>
      </c>
    </row>
    <row r="10" spans="1:7" x14ac:dyDescent="0.25">
      <c r="A10" s="4">
        <v>2415</v>
      </c>
      <c r="B10" s="5" t="s">
        <v>17</v>
      </c>
      <c r="C10" s="5" t="s">
        <v>18</v>
      </c>
      <c r="D10" s="5" t="s">
        <v>31</v>
      </c>
      <c r="E10" s="6" t="s">
        <v>58</v>
      </c>
      <c r="F10" s="9" t="s">
        <v>15</v>
      </c>
      <c r="G10" s="7" t="s">
        <v>55</v>
      </c>
    </row>
    <row r="11" spans="1:7" x14ac:dyDescent="0.25">
      <c r="A11" s="4">
        <v>2429</v>
      </c>
      <c r="B11" s="5" t="s">
        <v>7</v>
      </c>
      <c r="C11" s="5" t="s">
        <v>18</v>
      </c>
      <c r="D11" s="5" t="s">
        <v>31</v>
      </c>
      <c r="E11" s="6" t="s">
        <v>29</v>
      </c>
      <c r="F11" s="9" t="s">
        <v>11</v>
      </c>
      <c r="G11" s="7" t="s">
        <v>32</v>
      </c>
    </row>
    <row r="12" spans="1:7" x14ac:dyDescent="0.25">
      <c r="A12" s="4">
        <v>2375</v>
      </c>
      <c r="B12" s="5" t="s">
        <v>35</v>
      </c>
      <c r="C12" s="5" t="s">
        <v>14</v>
      </c>
      <c r="D12" s="5" t="s">
        <v>36</v>
      </c>
      <c r="E12" s="6" t="s">
        <v>37</v>
      </c>
      <c r="F12" s="9" t="s">
        <v>11</v>
      </c>
      <c r="G12" s="7" t="s">
        <v>38</v>
      </c>
    </row>
    <row r="13" spans="1:7" x14ac:dyDescent="0.25">
      <c r="A13" s="4">
        <v>2402</v>
      </c>
      <c r="B13" s="5" t="s">
        <v>17</v>
      </c>
      <c r="C13" s="5" t="s">
        <v>8</v>
      </c>
      <c r="D13" s="5" t="s">
        <v>36</v>
      </c>
      <c r="E13" s="6" t="s">
        <v>39</v>
      </c>
      <c r="F13" s="9" t="s">
        <v>11</v>
      </c>
      <c r="G13" s="7" t="s">
        <v>40</v>
      </c>
    </row>
    <row r="14" spans="1:7" x14ac:dyDescent="0.25">
      <c r="A14" s="4">
        <v>2403</v>
      </c>
      <c r="B14" s="5" t="s">
        <v>13</v>
      </c>
      <c r="C14" s="5" t="s">
        <v>8</v>
      </c>
      <c r="D14" s="5" t="s">
        <v>9</v>
      </c>
      <c r="E14" s="6" t="s">
        <v>43</v>
      </c>
      <c r="F14" s="9" t="s">
        <v>15</v>
      </c>
      <c r="G14" s="7" t="s">
        <v>45</v>
      </c>
    </row>
    <row r="17" spans="1:8" x14ac:dyDescent="0.25">
      <c r="A17" s="81" t="s">
        <v>59</v>
      </c>
      <c r="B17" s="82"/>
    </row>
    <row r="18" spans="1:8" x14ac:dyDescent="0.25">
      <c r="A18" s="2" t="s">
        <v>0</v>
      </c>
      <c r="B18" s="2" t="s">
        <v>1</v>
      </c>
      <c r="C18" s="2" t="s">
        <v>2</v>
      </c>
      <c r="D18" s="2" t="s">
        <v>3</v>
      </c>
      <c r="E18" s="3" t="s">
        <v>4</v>
      </c>
      <c r="F18" s="8" t="s">
        <v>5</v>
      </c>
      <c r="G18" s="3" t="s">
        <v>6</v>
      </c>
    </row>
    <row r="19" spans="1:8" ht="25.5" x14ac:dyDescent="0.25">
      <c r="A19" s="4">
        <v>2418</v>
      </c>
      <c r="B19" s="5" t="s">
        <v>17</v>
      </c>
      <c r="C19" s="5" t="s">
        <v>18</v>
      </c>
      <c r="D19" s="5" t="s">
        <v>65</v>
      </c>
      <c r="E19" s="6" t="s">
        <v>10</v>
      </c>
      <c r="F19" s="9" t="s">
        <v>11</v>
      </c>
      <c r="G19" s="7" t="s">
        <v>19</v>
      </c>
      <c r="H19" t="s">
        <v>72</v>
      </c>
    </row>
    <row r="20" spans="1:8" x14ac:dyDescent="0.25">
      <c r="A20" s="4">
        <v>2425</v>
      </c>
      <c r="B20" s="5" t="s">
        <v>13</v>
      </c>
      <c r="C20" s="5" t="s">
        <v>18</v>
      </c>
      <c r="D20" s="5" t="s">
        <v>20</v>
      </c>
      <c r="E20" s="6" t="s">
        <v>10</v>
      </c>
      <c r="F20" s="9" t="s">
        <v>11</v>
      </c>
      <c r="G20" s="7" t="s">
        <v>21</v>
      </c>
      <c r="H20" t="s">
        <v>72</v>
      </c>
    </row>
    <row r="21" spans="1:8" ht="25.5" x14ac:dyDescent="0.25">
      <c r="A21" s="4">
        <v>2416</v>
      </c>
      <c r="B21" s="5" t="s">
        <v>17</v>
      </c>
      <c r="C21" s="5" t="s">
        <v>18</v>
      </c>
      <c r="D21" s="5" t="s">
        <v>65</v>
      </c>
      <c r="E21" s="6" t="s">
        <v>22</v>
      </c>
      <c r="F21" s="9" t="s">
        <v>11</v>
      </c>
      <c r="G21" s="7" t="s">
        <v>23</v>
      </c>
      <c r="H21" t="s">
        <v>73</v>
      </c>
    </row>
    <row r="22" spans="1:8" x14ac:dyDescent="0.25">
      <c r="A22" s="4">
        <v>2443</v>
      </c>
      <c r="B22" s="5" t="s">
        <v>35</v>
      </c>
      <c r="C22" s="5" t="s">
        <v>18</v>
      </c>
      <c r="D22" s="5" t="s">
        <v>36</v>
      </c>
      <c r="E22" s="6" t="s">
        <v>22</v>
      </c>
      <c r="F22" s="9" t="s">
        <v>11</v>
      </c>
      <c r="G22" s="7" t="s">
        <v>56</v>
      </c>
      <c r="H22" t="s">
        <v>73</v>
      </c>
    </row>
    <row r="23" spans="1:8" x14ac:dyDescent="0.25">
      <c r="A23" s="4">
        <v>2419</v>
      </c>
      <c r="B23" s="5" t="s">
        <v>13</v>
      </c>
      <c r="C23" s="5" t="s">
        <v>18</v>
      </c>
      <c r="D23" s="5" t="s">
        <v>65</v>
      </c>
      <c r="E23" s="6" t="s">
        <v>24</v>
      </c>
      <c r="F23" s="9" t="s">
        <v>57</v>
      </c>
      <c r="G23" s="7" t="s">
        <v>26</v>
      </c>
      <c r="H23" t="s">
        <v>73</v>
      </c>
    </row>
    <row r="24" spans="1:8" x14ac:dyDescent="0.25">
      <c r="A24" s="4">
        <v>2423</v>
      </c>
      <c r="B24" s="5" t="s">
        <v>13</v>
      </c>
      <c r="C24" s="5" t="s">
        <v>18</v>
      </c>
      <c r="D24" s="5" t="s">
        <v>65</v>
      </c>
      <c r="E24" s="6" t="s">
        <v>24</v>
      </c>
      <c r="F24" s="9" t="s">
        <v>57</v>
      </c>
      <c r="G24" s="7" t="s">
        <v>25</v>
      </c>
      <c r="H24" t="s">
        <v>73</v>
      </c>
    </row>
    <row r="25" spans="1:8" x14ac:dyDescent="0.25">
      <c r="A25" s="4">
        <v>2420</v>
      </c>
      <c r="B25" s="5" t="s">
        <v>13</v>
      </c>
      <c r="C25" s="5" t="s">
        <v>18</v>
      </c>
      <c r="D25" s="5" t="s">
        <v>65</v>
      </c>
      <c r="E25" s="6" t="s">
        <v>24</v>
      </c>
      <c r="F25" s="9" t="s">
        <v>57</v>
      </c>
      <c r="G25" s="7" t="s">
        <v>28</v>
      </c>
      <c r="H25" t="s">
        <v>73</v>
      </c>
    </row>
    <row r="26" spans="1:8" x14ac:dyDescent="0.25">
      <c r="A26" s="4">
        <v>2422</v>
      </c>
      <c r="B26" s="5" t="s">
        <v>13</v>
      </c>
      <c r="C26" s="5" t="s">
        <v>18</v>
      </c>
      <c r="D26" s="5" t="s">
        <v>65</v>
      </c>
      <c r="E26" s="6" t="s">
        <v>24</v>
      </c>
      <c r="F26" s="9" t="s">
        <v>57</v>
      </c>
      <c r="G26" s="7" t="s">
        <v>27</v>
      </c>
      <c r="H26" t="s">
        <v>73</v>
      </c>
    </row>
    <row r="27" spans="1:8" x14ac:dyDescent="0.25">
      <c r="A27" s="4">
        <v>2415</v>
      </c>
      <c r="B27" s="5" t="s">
        <v>17</v>
      </c>
      <c r="C27" s="5" t="s">
        <v>18</v>
      </c>
      <c r="D27" s="5" t="s">
        <v>31</v>
      </c>
      <c r="E27" s="6" t="s">
        <v>58</v>
      </c>
      <c r="F27" s="9" t="s">
        <v>15</v>
      </c>
      <c r="G27" s="7" t="s">
        <v>55</v>
      </c>
      <c r="H27" t="s">
        <v>78</v>
      </c>
    </row>
    <row r="28" spans="1:8" x14ac:dyDescent="0.25">
      <c r="A28" s="4">
        <v>2429</v>
      </c>
      <c r="B28" s="5" t="s">
        <v>7</v>
      </c>
      <c r="C28" s="5" t="s">
        <v>18</v>
      </c>
      <c r="D28" s="5" t="s">
        <v>31</v>
      </c>
      <c r="E28" s="6" t="s">
        <v>29</v>
      </c>
      <c r="F28" s="9" t="s">
        <v>11</v>
      </c>
      <c r="G28" s="7" t="s">
        <v>32</v>
      </c>
      <c r="H28" t="s">
        <v>73</v>
      </c>
    </row>
    <row r="29" spans="1:8" x14ac:dyDescent="0.25">
      <c r="A29" s="4">
        <v>2375</v>
      </c>
      <c r="B29" s="5" t="s">
        <v>35</v>
      </c>
      <c r="C29" s="5" t="s">
        <v>14</v>
      </c>
      <c r="D29" s="5" t="s">
        <v>36</v>
      </c>
      <c r="E29" s="11" t="s">
        <v>37</v>
      </c>
      <c r="F29" s="9" t="s">
        <v>11</v>
      </c>
      <c r="G29" s="7" t="s">
        <v>38</v>
      </c>
      <c r="H29" t="s">
        <v>74</v>
      </c>
    </row>
    <row r="30" spans="1:8" x14ac:dyDescent="0.25">
      <c r="A30" s="4">
        <v>2402</v>
      </c>
      <c r="B30" s="5" t="s">
        <v>17</v>
      </c>
      <c r="C30" s="5" t="s">
        <v>8</v>
      </c>
      <c r="D30" s="5" t="s">
        <v>36</v>
      </c>
      <c r="E30" s="6" t="s">
        <v>39</v>
      </c>
      <c r="F30" s="9" t="s">
        <v>11</v>
      </c>
      <c r="G30" s="7" t="s">
        <v>40</v>
      </c>
      <c r="H30" t="s">
        <v>76</v>
      </c>
    </row>
    <row r="31" spans="1:8" x14ac:dyDescent="0.25">
      <c r="A31" s="4">
        <v>2403</v>
      </c>
      <c r="B31" s="5" t="s">
        <v>13</v>
      </c>
      <c r="C31" s="5" t="s">
        <v>8</v>
      </c>
      <c r="D31" s="5" t="s">
        <v>65</v>
      </c>
      <c r="E31" s="6" t="s">
        <v>43</v>
      </c>
      <c r="F31" s="9" t="s">
        <v>15</v>
      </c>
      <c r="G31" s="7" t="s">
        <v>45</v>
      </c>
      <c r="H31" t="s">
        <v>73</v>
      </c>
    </row>
    <row r="33" spans="1:8" x14ac:dyDescent="0.25">
      <c r="A33" s="85" t="s">
        <v>71</v>
      </c>
      <c r="B33" s="86"/>
    </row>
    <row r="34" spans="1:8" x14ac:dyDescent="0.25">
      <c r="A34" s="4">
        <v>2430</v>
      </c>
      <c r="B34" s="5" t="s">
        <v>17</v>
      </c>
      <c r="C34" s="5" t="s">
        <v>18</v>
      </c>
      <c r="D34" s="5" t="s">
        <v>65</v>
      </c>
      <c r="E34" s="6" t="s">
        <v>69</v>
      </c>
      <c r="F34" s="9" t="s">
        <v>11</v>
      </c>
      <c r="G34" s="7" t="s">
        <v>70</v>
      </c>
      <c r="H34" t="s">
        <v>82</v>
      </c>
    </row>
    <row r="36" spans="1:8" x14ac:dyDescent="0.25">
      <c r="A36" s="83" t="s">
        <v>64</v>
      </c>
      <c r="B36" s="84"/>
    </row>
    <row r="37" spans="1:8" x14ac:dyDescent="0.25">
      <c r="A37" s="4">
        <v>2441</v>
      </c>
      <c r="B37" s="5" t="s">
        <v>7</v>
      </c>
      <c r="C37" s="5" t="s">
        <v>8</v>
      </c>
      <c r="D37" s="5" t="s">
        <v>65</v>
      </c>
      <c r="E37" s="6" t="s">
        <v>10</v>
      </c>
      <c r="F37" s="9" t="s">
        <v>11</v>
      </c>
      <c r="G37" s="7" t="s">
        <v>60</v>
      </c>
    </row>
    <row r="38" spans="1:8" x14ac:dyDescent="0.25">
      <c r="A38" s="4">
        <v>2448</v>
      </c>
      <c r="B38" s="5" t="s">
        <v>17</v>
      </c>
      <c r="C38" s="5" t="s">
        <v>18</v>
      </c>
      <c r="D38" s="5" t="s">
        <v>33</v>
      </c>
      <c r="E38" s="6" t="s">
        <v>10</v>
      </c>
      <c r="F38" s="9" t="s">
        <v>11</v>
      </c>
      <c r="G38" s="7" t="s">
        <v>66</v>
      </c>
    </row>
    <row r="39" spans="1:8" x14ac:dyDescent="0.25">
      <c r="A39" s="4">
        <v>2439</v>
      </c>
      <c r="B39" s="5" t="s">
        <v>13</v>
      </c>
      <c r="C39" s="5" t="s">
        <v>18</v>
      </c>
      <c r="D39" s="5" t="s">
        <v>33</v>
      </c>
      <c r="E39" s="6" t="s">
        <v>10</v>
      </c>
      <c r="F39" s="9" t="s">
        <v>11</v>
      </c>
      <c r="G39" s="7" t="s">
        <v>61</v>
      </c>
    </row>
    <row r="40" spans="1:8" x14ac:dyDescent="0.25">
      <c r="A40" s="4">
        <v>2445</v>
      </c>
      <c r="B40" s="5" t="s">
        <v>7</v>
      </c>
      <c r="C40" s="5" t="s">
        <v>18</v>
      </c>
      <c r="D40" s="5" t="s">
        <v>36</v>
      </c>
      <c r="E40" s="6" t="s">
        <v>62</v>
      </c>
      <c r="F40" s="9" t="s">
        <v>11</v>
      </c>
      <c r="G40" s="7" t="s">
        <v>63</v>
      </c>
      <c r="H40" t="s">
        <v>75</v>
      </c>
    </row>
    <row r="41" spans="1:8" x14ac:dyDescent="0.25">
      <c r="A41" s="4">
        <v>2446</v>
      </c>
      <c r="B41" s="5" t="s">
        <v>13</v>
      </c>
      <c r="C41" s="5" t="s">
        <v>18</v>
      </c>
      <c r="D41" s="5" t="s">
        <v>33</v>
      </c>
      <c r="E41" s="11" t="s">
        <v>37</v>
      </c>
      <c r="F41" s="9" t="s">
        <v>11</v>
      </c>
      <c r="G41" s="7" t="s">
        <v>67</v>
      </c>
      <c r="H41" t="s">
        <v>79</v>
      </c>
    </row>
    <row r="42" spans="1:8" ht="28.5" customHeight="1" x14ac:dyDescent="0.25">
      <c r="A42" s="4">
        <v>2449</v>
      </c>
      <c r="B42" s="5" t="s">
        <v>13</v>
      </c>
      <c r="C42" s="5" t="s">
        <v>18</v>
      </c>
      <c r="D42" s="5" t="s">
        <v>33</v>
      </c>
      <c r="E42" s="11" t="s">
        <v>37</v>
      </c>
      <c r="F42" s="9" t="s">
        <v>11</v>
      </c>
      <c r="G42" s="7" t="s">
        <v>68</v>
      </c>
      <c r="H42" t="s">
        <v>80</v>
      </c>
    </row>
    <row r="43" spans="1:8" x14ac:dyDescent="0.25">
      <c r="H43" t="s">
        <v>89</v>
      </c>
    </row>
    <row r="44" spans="1:8" x14ac:dyDescent="0.25">
      <c r="H44" s="12" t="s">
        <v>77</v>
      </c>
    </row>
    <row r="45" spans="1:8" x14ac:dyDescent="0.25">
      <c r="H45" t="s">
        <v>81</v>
      </c>
    </row>
  </sheetData>
  <mergeCells count="3">
    <mergeCell ref="A33:B33"/>
    <mergeCell ref="A36:B36"/>
    <mergeCell ref="A17:B17"/>
  </mergeCells>
  <hyperlinks>
    <hyperlink ref="A1" r:id="rId1" display="http://bugs.openfabrics.org/buglist.cgi?bug_status=NEW&amp;bug_status=ASSIGNED&amp;bug_status=REOPENED&amp;product=OpenFabrics%20Linux&amp;query_format=advanced&amp;version=3.5&amp;order=bug_id&amp;query_based_on=OFED-3.5-Open%20Bugs"/>
    <hyperlink ref="B1" r:id="rId2" display="http://bugs.openfabrics.org/buglist.cgi?bug_status=NEW&amp;bug_status=ASSIGNED&amp;bug_status=REOPENED&amp;product=OpenFabrics%20Linux&amp;query_format=advanced&amp;version=3.5&amp;order=bug_severity%20DESC%2Cassigned_to%2Cpriority%2C&amp;query_based_on=OFED-3.5-Open%20Bugs"/>
    <hyperlink ref="C1" r:id="rId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" r:id="rId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" r:id="rId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" r:id="rId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" r:id="rId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B18" r:id="rId8" display="http://bugs.openfabrics.org/buglist.cgi?bug_status=NEW&amp;bug_status=ASSIGNED&amp;bug_status=REOPENED&amp;product=OpenFabrics%20Linux&amp;query_format=advanced&amp;version=3.5&amp;order=bug_severity%20DESC%2Cassigned_to%2Cpriority%2C&amp;query_based_on=OFED-3.5-Open%20Bugs"/>
    <hyperlink ref="C18" r:id="rId9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8" r:id="rId10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8" r:id="rId11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8" r:id="rId12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18" r:id="rId13" display="http://bugs.openfabrics.org/buglist.cgi?bug_status=NEW&amp;bug_status=ASSIGNED&amp;bug_status=REOPENED&amp;product=OpenFabrics%20Linux&amp;query_format=advanced&amp;version=3.5&amp;order=bug_id&amp;query_based_on=OFED-3.5-Open%20Bugs"/>
    <hyperlink ref="A2" r:id="rId14" display="http://bugs.openfabrics.org/show_bug.cgi?id=2418"/>
    <hyperlink ref="A3" r:id="rId15" display="http://bugs.openfabrics.org/show_bug.cgi?id=2425"/>
    <hyperlink ref="A4" r:id="rId16" display="http://bugs.openfabrics.org/show_bug.cgi?id=2416"/>
    <hyperlink ref="A5" r:id="rId17" display="http://bugs.openfabrics.org/show_bug.cgi?id=2443"/>
    <hyperlink ref="A6" r:id="rId18" display="http://bugs.openfabrics.org/show_bug.cgi?id=2419"/>
    <hyperlink ref="A7" r:id="rId19" display="http://bugs.openfabrics.org/show_bug.cgi?id=2423"/>
    <hyperlink ref="A8" r:id="rId20" display="http://bugs.openfabrics.org/show_bug.cgi?id=2420"/>
    <hyperlink ref="A9" r:id="rId21" display="http://bugs.openfabrics.org/show_bug.cgi?id=2422"/>
    <hyperlink ref="A10" r:id="rId22" display="http://bugs.openfabrics.org/show_bug.cgi?id=2415"/>
    <hyperlink ref="A11" r:id="rId23" display="http://bugs.openfabrics.org/show_bug.cgi?id=2429"/>
    <hyperlink ref="A12" r:id="rId24" display="http://bugs.openfabrics.org/show_bug.cgi?id=2375"/>
    <hyperlink ref="A13" r:id="rId25" display="http://bugs.openfabrics.org/show_bug.cgi?id=2402"/>
    <hyperlink ref="A14" r:id="rId26" display="http://bugs.openfabrics.org/show_bug.cgi?id=2403"/>
    <hyperlink ref="A19" r:id="rId27" display="http://bugs.openfabrics.org/show_bug.cgi?id=2418"/>
    <hyperlink ref="A20" r:id="rId28" display="http://bugs.openfabrics.org/show_bug.cgi?id=2425"/>
    <hyperlink ref="A21" r:id="rId29" display="http://bugs.openfabrics.org/show_bug.cgi?id=2416"/>
    <hyperlink ref="A22" r:id="rId30" display="http://bugs.openfabrics.org/show_bug.cgi?id=2443"/>
    <hyperlink ref="A23" r:id="rId31" display="http://bugs.openfabrics.org/show_bug.cgi?id=2419"/>
    <hyperlink ref="A24" r:id="rId32" display="http://bugs.openfabrics.org/show_bug.cgi?id=2423"/>
    <hyperlink ref="A25" r:id="rId33" display="http://bugs.openfabrics.org/show_bug.cgi?id=2420"/>
    <hyperlink ref="A26" r:id="rId34" display="http://bugs.openfabrics.org/show_bug.cgi?id=2422"/>
    <hyperlink ref="A27" r:id="rId35" display="http://bugs.openfabrics.org/show_bug.cgi?id=2415"/>
    <hyperlink ref="A28" r:id="rId36" display="http://bugs.openfabrics.org/show_bug.cgi?id=2429"/>
    <hyperlink ref="A29" r:id="rId37" display="http://bugs.openfabrics.org/show_bug.cgi?id=2375"/>
    <hyperlink ref="A30" r:id="rId38" display="http://bugs.openfabrics.org/show_bug.cgi?id=2402"/>
    <hyperlink ref="A31" r:id="rId39" display="http://bugs.openfabrics.org/show_bug.cgi?id=2403"/>
    <hyperlink ref="A37" r:id="rId40" display="http://bugs.openfabrics.org/show_bug.cgi?id=2441"/>
    <hyperlink ref="A38" r:id="rId41" display="http://bugs.openfabrics.org/show_bug.cgi?id=2448"/>
    <hyperlink ref="A39" r:id="rId42" display="http://bugs.openfabrics.org/show_bug.cgi?id=2439"/>
    <hyperlink ref="A40" r:id="rId43" display="http://bugs.openfabrics.org/show_bug.cgi?id=2445"/>
    <hyperlink ref="A41" r:id="rId44" display="http://bugs.openfabrics.org/show_bug.cgi?id=2446"/>
    <hyperlink ref="A42" r:id="rId45" display="http://bugs.openfabrics.org/show_bug.cgi?id=2449"/>
    <hyperlink ref="A34" r:id="rId46" display="http://bugs.openfabrics.org/show_bug.cgi?id=2430"/>
    <hyperlink ref="G18" r:id="rId4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</hyperlinks>
  <pageMargins left="0.7" right="0.7" top="0.75" bottom="0.75" header="0.3" footer="0.3"/>
  <pageSetup scale="88" orientation="landscape" r:id="rId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2"/>
  <sheetViews>
    <sheetView zoomScale="80" zoomScaleNormal="8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P35" sqref="P35"/>
    </sheetView>
  </sheetViews>
  <sheetFormatPr defaultRowHeight="15" x14ac:dyDescent="0.25"/>
  <cols>
    <col min="1" max="1" width="11.85546875" customWidth="1"/>
    <col min="2" max="2" width="4.5703125" bestFit="1" customWidth="1"/>
    <col min="3" max="3" width="3.85546875" bestFit="1" customWidth="1"/>
    <col min="4" max="4" width="6.42578125" bestFit="1" customWidth="1"/>
    <col min="5" max="5" width="28.42578125" bestFit="1" customWidth="1"/>
    <col min="6" max="6" width="6.85546875" style="10" bestFit="1" customWidth="1"/>
    <col min="7" max="7" width="78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8" t="s">
        <v>5</v>
      </c>
      <c r="G1" s="3" t="s">
        <v>6</v>
      </c>
    </row>
    <row r="2" spans="1:7" ht="25.5" x14ac:dyDescent="0.25">
      <c r="A2" s="4">
        <v>2418</v>
      </c>
      <c r="B2" s="5" t="s">
        <v>17</v>
      </c>
      <c r="C2" s="5" t="s">
        <v>18</v>
      </c>
      <c r="D2" s="5" t="s">
        <v>9</v>
      </c>
      <c r="E2" s="6" t="s">
        <v>10</v>
      </c>
      <c r="F2" s="9" t="s">
        <v>11</v>
      </c>
      <c r="G2" s="7" t="s">
        <v>19</v>
      </c>
    </row>
    <row r="3" spans="1:7" x14ac:dyDescent="0.25">
      <c r="A3" s="4">
        <v>2425</v>
      </c>
      <c r="B3" s="5" t="s">
        <v>13</v>
      </c>
      <c r="C3" s="5" t="s">
        <v>18</v>
      </c>
      <c r="D3" s="5" t="s">
        <v>20</v>
      </c>
      <c r="E3" s="6" t="s">
        <v>10</v>
      </c>
      <c r="F3" s="9" t="s">
        <v>11</v>
      </c>
      <c r="G3" s="7" t="s">
        <v>21</v>
      </c>
    </row>
    <row r="4" spans="1:7" ht="25.5" x14ac:dyDescent="0.25">
      <c r="A4" s="4">
        <v>2416</v>
      </c>
      <c r="B4" s="5" t="s">
        <v>17</v>
      </c>
      <c r="C4" s="5" t="s">
        <v>18</v>
      </c>
      <c r="D4" s="5" t="s">
        <v>9</v>
      </c>
      <c r="E4" s="6" t="s">
        <v>22</v>
      </c>
      <c r="F4" s="9" t="s">
        <v>11</v>
      </c>
      <c r="G4" s="7" t="s">
        <v>23</v>
      </c>
    </row>
    <row r="5" spans="1:7" x14ac:dyDescent="0.25">
      <c r="A5" s="4">
        <v>2443</v>
      </c>
      <c r="B5" s="5" t="s">
        <v>35</v>
      </c>
      <c r="C5" s="5" t="s">
        <v>18</v>
      </c>
      <c r="D5" s="5" t="s">
        <v>36</v>
      </c>
      <c r="E5" s="6" t="s">
        <v>22</v>
      </c>
      <c r="F5" s="9" t="s">
        <v>11</v>
      </c>
      <c r="G5" s="7" t="s">
        <v>56</v>
      </c>
    </row>
    <row r="6" spans="1:7" x14ac:dyDescent="0.25">
      <c r="A6" s="4">
        <v>2419</v>
      </c>
      <c r="B6" s="5" t="s">
        <v>13</v>
      </c>
      <c r="C6" s="5" t="s">
        <v>18</v>
      </c>
      <c r="D6" s="5" t="s">
        <v>9</v>
      </c>
      <c r="E6" s="6" t="s">
        <v>24</v>
      </c>
      <c r="F6" s="9" t="s">
        <v>57</v>
      </c>
      <c r="G6" s="7" t="s">
        <v>26</v>
      </c>
    </row>
    <row r="7" spans="1:7" x14ac:dyDescent="0.25">
      <c r="A7" s="4">
        <v>2423</v>
      </c>
      <c r="B7" s="5" t="s">
        <v>13</v>
      </c>
      <c r="C7" s="5" t="s">
        <v>18</v>
      </c>
      <c r="D7" s="5" t="s">
        <v>9</v>
      </c>
      <c r="E7" s="6" t="s">
        <v>24</v>
      </c>
      <c r="F7" s="9" t="s">
        <v>57</v>
      </c>
      <c r="G7" s="7" t="s">
        <v>25</v>
      </c>
    </row>
    <row r="8" spans="1:7" x14ac:dyDescent="0.25">
      <c r="A8" s="4">
        <v>2420</v>
      </c>
      <c r="B8" s="5" t="s">
        <v>13</v>
      </c>
      <c r="C8" s="5" t="s">
        <v>18</v>
      </c>
      <c r="D8" s="5" t="s">
        <v>9</v>
      </c>
      <c r="E8" s="6" t="s">
        <v>24</v>
      </c>
      <c r="F8" s="9" t="s">
        <v>57</v>
      </c>
      <c r="G8" s="7" t="s">
        <v>28</v>
      </c>
    </row>
    <row r="9" spans="1:7" x14ac:dyDescent="0.25">
      <c r="A9" s="4">
        <v>2422</v>
      </c>
      <c r="B9" s="5" t="s">
        <v>13</v>
      </c>
      <c r="C9" s="5" t="s">
        <v>18</v>
      </c>
      <c r="D9" s="5" t="s">
        <v>9</v>
      </c>
      <c r="E9" s="6" t="s">
        <v>24</v>
      </c>
      <c r="F9" s="9" t="s">
        <v>57</v>
      </c>
      <c r="G9" s="7" t="s">
        <v>27</v>
      </c>
    </row>
    <row r="10" spans="1:7" x14ac:dyDescent="0.25">
      <c r="A10" s="4">
        <v>2415</v>
      </c>
      <c r="B10" s="5" t="s">
        <v>17</v>
      </c>
      <c r="C10" s="5" t="s">
        <v>18</v>
      </c>
      <c r="D10" s="5" t="s">
        <v>31</v>
      </c>
      <c r="E10" s="6" t="s">
        <v>58</v>
      </c>
      <c r="F10" s="9" t="s">
        <v>15</v>
      </c>
      <c r="G10" s="7" t="s">
        <v>55</v>
      </c>
    </row>
    <row r="11" spans="1:7" x14ac:dyDescent="0.25">
      <c r="A11" s="4">
        <v>2429</v>
      </c>
      <c r="B11" s="5" t="s">
        <v>7</v>
      </c>
      <c r="C11" s="5" t="s">
        <v>18</v>
      </c>
      <c r="D11" s="5" t="s">
        <v>31</v>
      </c>
      <c r="E11" s="6" t="s">
        <v>29</v>
      </c>
      <c r="F11" s="9" t="s">
        <v>11</v>
      </c>
      <c r="G11" s="7" t="s">
        <v>32</v>
      </c>
    </row>
    <row r="12" spans="1:7" x14ac:dyDescent="0.25">
      <c r="A12" s="4">
        <v>2375</v>
      </c>
      <c r="B12" s="5" t="s">
        <v>35</v>
      </c>
      <c r="C12" s="5" t="s">
        <v>14</v>
      </c>
      <c r="D12" s="5" t="s">
        <v>36</v>
      </c>
      <c r="E12" s="6" t="s">
        <v>37</v>
      </c>
      <c r="F12" s="9" t="s">
        <v>11</v>
      </c>
      <c r="G12" s="7" t="s">
        <v>38</v>
      </c>
    </row>
    <row r="13" spans="1:7" x14ac:dyDescent="0.25">
      <c r="A13" s="4">
        <v>2402</v>
      </c>
      <c r="B13" s="5" t="s">
        <v>17</v>
      </c>
      <c r="C13" s="5" t="s">
        <v>8</v>
      </c>
      <c r="D13" s="5" t="s">
        <v>36</v>
      </c>
      <c r="E13" s="6" t="s">
        <v>39</v>
      </c>
      <c r="F13" s="9" t="s">
        <v>11</v>
      </c>
      <c r="G13" s="7" t="s">
        <v>40</v>
      </c>
    </row>
    <row r="14" spans="1:7" x14ac:dyDescent="0.25">
      <c r="A14" s="4">
        <v>2403</v>
      </c>
      <c r="B14" s="5" t="s">
        <v>13</v>
      </c>
      <c r="C14" s="5" t="s">
        <v>8</v>
      </c>
      <c r="D14" s="5" t="s">
        <v>9</v>
      </c>
      <c r="E14" s="6" t="s">
        <v>43</v>
      </c>
      <c r="F14" s="9" t="s">
        <v>15</v>
      </c>
      <c r="G14" s="7" t="s">
        <v>45</v>
      </c>
    </row>
    <row r="18" spans="1:10" x14ac:dyDescent="0.25">
      <c r="A18" s="19" t="s">
        <v>59</v>
      </c>
      <c r="B18" s="16" t="s">
        <v>1</v>
      </c>
      <c r="C18" s="2" t="s">
        <v>2</v>
      </c>
      <c r="D18" s="2" t="s">
        <v>3</v>
      </c>
      <c r="E18" s="3" t="s">
        <v>4</v>
      </c>
      <c r="F18" s="8" t="s">
        <v>5</v>
      </c>
      <c r="G18" s="3" t="s">
        <v>6</v>
      </c>
      <c r="H18" s="15">
        <v>41546</v>
      </c>
      <c r="I18" s="15">
        <v>41560</v>
      </c>
      <c r="J18" s="15" t="s">
        <v>86</v>
      </c>
    </row>
    <row r="19" spans="1:10" ht="25.5" x14ac:dyDescent="0.25">
      <c r="A19" s="4">
        <v>2418</v>
      </c>
      <c r="B19" s="5" t="s">
        <v>17</v>
      </c>
      <c r="C19" s="5" t="s">
        <v>18</v>
      </c>
      <c r="D19" s="5" t="s">
        <v>65</v>
      </c>
      <c r="E19" s="6" t="s">
        <v>10</v>
      </c>
      <c r="F19" s="9" t="s">
        <v>11</v>
      </c>
      <c r="G19" s="7" t="s">
        <v>19</v>
      </c>
      <c r="H19" s="13" t="s">
        <v>84</v>
      </c>
      <c r="I19" s="13" t="s">
        <v>84</v>
      </c>
      <c r="J19" s="13" t="str">
        <f t="shared" ref="J19:J31" si="0">IF(H19=I19,"No","Yes")</f>
        <v>No</v>
      </c>
    </row>
    <row r="20" spans="1:10" x14ac:dyDescent="0.25">
      <c r="A20" s="4">
        <v>2425</v>
      </c>
      <c r="B20" s="5" t="s">
        <v>13</v>
      </c>
      <c r="C20" s="5" t="s">
        <v>18</v>
      </c>
      <c r="D20" s="5" t="s">
        <v>20</v>
      </c>
      <c r="E20" s="6" t="s">
        <v>10</v>
      </c>
      <c r="F20" s="9" t="s">
        <v>11</v>
      </c>
      <c r="G20" s="7" t="s">
        <v>21</v>
      </c>
      <c r="H20" s="13" t="s">
        <v>84</v>
      </c>
      <c r="I20" s="13" t="s">
        <v>84</v>
      </c>
      <c r="J20" s="13" t="str">
        <f t="shared" si="0"/>
        <v>No</v>
      </c>
    </row>
    <row r="21" spans="1:10" x14ac:dyDescent="0.25">
      <c r="A21" s="4">
        <v>2375</v>
      </c>
      <c r="B21" s="5" t="s">
        <v>35</v>
      </c>
      <c r="C21" s="5" t="s">
        <v>14</v>
      </c>
      <c r="D21" s="5" t="s">
        <v>36</v>
      </c>
      <c r="E21" s="14" t="s">
        <v>85</v>
      </c>
      <c r="F21" s="9" t="s">
        <v>11</v>
      </c>
      <c r="G21" s="7" t="s">
        <v>38</v>
      </c>
      <c r="H21" s="13" t="s">
        <v>84</v>
      </c>
      <c r="I21" s="13" t="s">
        <v>84</v>
      </c>
      <c r="J21" s="13" t="str">
        <f t="shared" si="0"/>
        <v>No</v>
      </c>
    </row>
    <row r="22" spans="1:10" ht="25.5" x14ac:dyDescent="0.25">
      <c r="A22" s="4">
        <v>2416</v>
      </c>
      <c r="B22" s="5" t="s">
        <v>17</v>
      </c>
      <c r="C22" s="5" t="s">
        <v>18</v>
      </c>
      <c r="D22" s="5" t="s">
        <v>65</v>
      </c>
      <c r="E22" s="6" t="s">
        <v>22</v>
      </c>
      <c r="F22" s="9" t="s">
        <v>11</v>
      </c>
      <c r="G22" s="7" t="s">
        <v>23</v>
      </c>
      <c r="H22" s="13" t="s">
        <v>84</v>
      </c>
      <c r="I22" s="13" t="s">
        <v>84</v>
      </c>
      <c r="J22" s="13" t="str">
        <f t="shared" si="0"/>
        <v>No</v>
      </c>
    </row>
    <row r="23" spans="1:10" x14ac:dyDescent="0.25">
      <c r="A23" s="4">
        <v>2443</v>
      </c>
      <c r="B23" s="5" t="s">
        <v>35</v>
      </c>
      <c r="C23" s="5" t="s">
        <v>18</v>
      </c>
      <c r="D23" s="5" t="s">
        <v>36</v>
      </c>
      <c r="E23" s="6" t="s">
        <v>22</v>
      </c>
      <c r="F23" s="9" t="s">
        <v>11</v>
      </c>
      <c r="G23" s="7" t="s">
        <v>56</v>
      </c>
      <c r="H23" s="13" t="s">
        <v>84</v>
      </c>
      <c r="I23" s="13" t="s">
        <v>84</v>
      </c>
      <c r="J23" s="13" t="str">
        <f t="shared" si="0"/>
        <v>No</v>
      </c>
    </row>
    <row r="24" spans="1:10" x14ac:dyDescent="0.25">
      <c r="A24" s="4">
        <v>2419</v>
      </c>
      <c r="B24" s="5" t="s">
        <v>13</v>
      </c>
      <c r="C24" s="5" t="s">
        <v>18</v>
      </c>
      <c r="D24" s="5" t="s">
        <v>65</v>
      </c>
      <c r="E24" s="6" t="s">
        <v>24</v>
      </c>
      <c r="F24" s="9" t="s">
        <v>57</v>
      </c>
      <c r="G24" s="7" t="s">
        <v>26</v>
      </c>
      <c r="H24" s="13" t="s">
        <v>87</v>
      </c>
      <c r="I24" s="13" t="s">
        <v>87</v>
      </c>
      <c r="J24" s="13" t="str">
        <f t="shared" si="0"/>
        <v>No</v>
      </c>
    </row>
    <row r="25" spans="1:10" x14ac:dyDescent="0.25">
      <c r="A25" s="4">
        <v>2420</v>
      </c>
      <c r="B25" s="5" t="s">
        <v>13</v>
      </c>
      <c r="C25" s="5" t="s">
        <v>18</v>
      </c>
      <c r="D25" s="5" t="s">
        <v>65</v>
      </c>
      <c r="E25" s="6" t="s">
        <v>24</v>
      </c>
      <c r="F25" s="9" t="s">
        <v>57</v>
      </c>
      <c r="G25" s="7" t="s">
        <v>28</v>
      </c>
      <c r="H25" s="13" t="s">
        <v>87</v>
      </c>
      <c r="I25" s="13" t="s">
        <v>87</v>
      </c>
      <c r="J25" s="13" t="str">
        <f t="shared" si="0"/>
        <v>No</v>
      </c>
    </row>
    <row r="26" spans="1:10" x14ac:dyDescent="0.25">
      <c r="A26" s="4">
        <v>2422</v>
      </c>
      <c r="B26" s="5" t="s">
        <v>13</v>
      </c>
      <c r="C26" s="5" t="s">
        <v>18</v>
      </c>
      <c r="D26" s="5" t="s">
        <v>65</v>
      </c>
      <c r="E26" s="6" t="s">
        <v>24</v>
      </c>
      <c r="F26" s="9" t="s">
        <v>57</v>
      </c>
      <c r="G26" s="7" t="s">
        <v>27</v>
      </c>
      <c r="H26" s="13" t="s">
        <v>87</v>
      </c>
      <c r="I26" s="13" t="s">
        <v>87</v>
      </c>
      <c r="J26" s="13" t="str">
        <f t="shared" si="0"/>
        <v>No</v>
      </c>
    </row>
    <row r="27" spans="1:10" x14ac:dyDescent="0.25">
      <c r="A27" s="4">
        <v>2423</v>
      </c>
      <c r="B27" s="5" t="s">
        <v>13</v>
      </c>
      <c r="C27" s="5" t="s">
        <v>18</v>
      </c>
      <c r="D27" s="5" t="s">
        <v>65</v>
      </c>
      <c r="E27" s="6" t="s">
        <v>24</v>
      </c>
      <c r="F27" s="9" t="s">
        <v>57</v>
      </c>
      <c r="G27" s="7" t="s">
        <v>25</v>
      </c>
      <c r="H27" s="13" t="s">
        <v>87</v>
      </c>
      <c r="I27" s="13" t="s">
        <v>87</v>
      </c>
      <c r="J27" s="13" t="str">
        <f t="shared" si="0"/>
        <v>No</v>
      </c>
    </row>
    <row r="28" spans="1:10" x14ac:dyDescent="0.25">
      <c r="A28" s="4">
        <v>2415</v>
      </c>
      <c r="B28" s="5" t="s">
        <v>17</v>
      </c>
      <c r="C28" s="5" t="s">
        <v>18</v>
      </c>
      <c r="D28" s="5" t="s">
        <v>31</v>
      </c>
      <c r="E28" s="6" t="s">
        <v>58</v>
      </c>
      <c r="F28" s="9" t="s">
        <v>15</v>
      </c>
      <c r="G28" s="7" t="s">
        <v>55</v>
      </c>
      <c r="H28" s="13" t="s">
        <v>83</v>
      </c>
      <c r="I28" s="2" t="s">
        <v>88</v>
      </c>
      <c r="J28" s="13" t="str">
        <f t="shared" si="0"/>
        <v>Yes</v>
      </c>
    </row>
    <row r="29" spans="1:10" x14ac:dyDescent="0.25">
      <c r="A29" s="4">
        <v>2429</v>
      </c>
      <c r="B29" s="5" t="s">
        <v>7</v>
      </c>
      <c r="C29" s="5" t="s">
        <v>18</v>
      </c>
      <c r="D29" s="5" t="s">
        <v>31</v>
      </c>
      <c r="E29" s="6" t="s">
        <v>29</v>
      </c>
      <c r="F29" s="9" t="s">
        <v>11</v>
      </c>
      <c r="G29" s="7" t="s">
        <v>32</v>
      </c>
      <c r="H29" s="13" t="s">
        <v>84</v>
      </c>
      <c r="I29" s="13" t="s">
        <v>84</v>
      </c>
      <c r="J29" s="13" t="str">
        <f t="shared" si="0"/>
        <v>No</v>
      </c>
    </row>
    <row r="30" spans="1:10" x14ac:dyDescent="0.25">
      <c r="A30" s="4">
        <v>2402</v>
      </c>
      <c r="B30" s="5" t="s">
        <v>17</v>
      </c>
      <c r="C30" s="5" t="s">
        <v>8</v>
      </c>
      <c r="D30" s="5" t="s">
        <v>36</v>
      </c>
      <c r="E30" s="6" t="s">
        <v>39</v>
      </c>
      <c r="F30" s="9" t="s">
        <v>11</v>
      </c>
      <c r="G30" s="7" t="s">
        <v>40</v>
      </c>
      <c r="H30" s="13" t="s">
        <v>84</v>
      </c>
      <c r="I30" s="13" t="s">
        <v>84</v>
      </c>
      <c r="J30" s="13" t="str">
        <f t="shared" si="0"/>
        <v>No</v>
      </c>
    </row>
    <row r="31" spans="1:10" x14ac:dyDescent="0.25">
      <c r="A31" s="4">
        <v>2403</v>
      </c>
      <c r="B31" s="5" t="s">
        <v>13</v>
      </c>
      <c r="C31" s="5" t="s">
        <v>8</v>
      </c>
      <c r="D31" s="5" t="s">
        <v>65</v>
      </c>
      <c r="E31" s="6" t="s">
        <v>43</v>
      </c>
      <c r="F31" s="9" t="s">
        <v>15</v>
      </c>
      <c r="G31" s="7" t="s">
        <v>45</v>
      </c>
      <c r="H31" s="13" t="s">
        <v>84</v>
      </c>
      <c r="I31" s="13" t="s">
        <v>84</v>
      </c>
      <c r="J31" s="13" t="str">
        <f t="shared" si="0"/>
        <v>No</v>
      </c>
    </row>
    <row r="32" spans="1:10" x14ac:dyDescent="0.25">
      <c r="H32" s="1"/>
      <c r="I32" s="1"/>
      <c r="J32" s="1"/>
    </row>
    <row r="33" spans="1:10" x14ac:dyDescent="0.25">
      <c r="A33" s="18" t="s">
        <v>71</v>
      </c>
      <c r="B33" s="16" t="s">
        <v>1</v>
      </c>
      <c r="C33" s="2" t="s">
        <v>2</v>
      </c>
      <c r="D33" s="2" t="s">
        <v>3</v>
      </c>
      <c r="E33" s="3" t="s">
        <v>4</v>
      </c>
      <c r="F33" s="8" t="s">
        <v>5</v>
      </c>
      <c r="G33" s="3" t="s">
        <v>6</v>
      </c>
      <c r="H33" s="15">
        <v>41546</v>
      </c>
      <c r="I33" s="15">
        <v>41560</v>
      </c>
      <c r="J33" s="15" t="s">
        <v>86</v>
      </c>
    </row>
    <row r="34" spans="1:10" x14ac:dyDescent="0.25">
      <c r="A34" s="4">
        <v>2430</v>
      </c>
      <c r="B34" s="5" t="s">
        <v>17</v>
      </c>
      <c r="C34" s="5" t="s">
        <v>18</v>
      </c>
      <c r="D34" s="5" t="s">
        <v>65</v>
      </c>
      <c r="E34" s="6" t="s">
        <v>69</v>
      </c>
      <c r="F34" s="9" t="s">
        <v>11</v>
      </c>
      <c r="G34" s="7" t="s">
        <v>70</v>
      </c>
      <c r="H34" s="13" t="s">
        <v>84</v>
      </c>
      <c r="I34" s="13" t="s">
        <v>84</v>
      </c>
      <c r="J34" s="13" t="str">
        <f>IF(H34=I34,"No","Yes")</f>
        <v>No</v>
      </c>
    </row>
    <row r="35" spans="1:10" x14ac:dyDescent="0.25">
      <c r="H35" s="1"/>
      <c r="I35" s="1"/>
      <c r="J35" s="1"/>
    </row>
    <row r="36" spans="1:10" x14ac:dyDescent="0.25">
      <c r="A36" s="17" t="s">
        <v>64</v>
      </c>
      <c r="B36" s="16" t="s">
        <v>1</v>
      </c>
      <c r="C36" s="2" t="s">
        <v>2</v>
      </c>
      <c r="D36" s="2" t="s">
        <v>3</v>
      </c>
      <c r="E36" s="3" t="s">
        <v>4</v>
      </c>
      <c r="F36" s="8" t="s">
        <v>5</v>
      </c>
      <c r="G36" s="3" t="s">
        <v>6</v>
      </c>
      <c r="H36" s="15">
        <v>41546</v>
      </c>
      <c r="I36" s="15">
        <v>41560</v>
      </c>
      <c r="J36" s="15" t="s">
        <v>86</v>
      </c>
    </row>
    <row r="37" spans="1:10" x14ac:dyDescent="0.25">
      <c r="A37" s="4">
        <v>2439</v>
      </c>
      <c r="B37" s="5" t="s">
        <v>13</v>
      </c>
      <c r="C37" s="5" t="s">
        <v>18</v>
      </c>
      <c r="D37" s="5" t="s">
        <v>33</v>
      </c>
      <c r="E37" s="6" t="s">
        <v>10</v>
      </c>
      <c r="F37" s="9" t="s">
        <v>11</v>
      </c>
      <c r="G37" s="7" t="s">
        <v>61</v>
      </c>
      <c r="H37" s="13" t="s">
        <v>84</v>
      </c>
      <c r="I37" s="13" t="s">
        <v>84</v>
      </c>
      <c r="J37" s="13" t="str">
        <f t="shared" ref="J37:J42" si="1">IF(H37=I37,"No","Yes")</f>
        <v>No</v>
      </c>
    </row>
    <row r="38" spans="1:10" x14ac:dyDescent="0.25">
      <c r="A38" s="4">
        <v>2441</v>
      </c>
      <c r="B38" s="5" t="s">
        <v>7</v>
      </c>
      <c r="C38" s="5" t="s">
        <v>8</v>
      </c>
      <c r="D38" s="5" t="s">
        <v>65</v>
      </c>
      <c r="E38" s="6" t="s">
        <v>10</v>
      </c>
      <c r="F38" s="9" t="s">
        <v>11</v>
      </c>
      <c r="G38" s="7" t="s">
        <v>60</v>
      </c>
      <c r="H38" s="13" t="s">
        <v>84</v>
      </c>
      <c r="I38" s="13" t="s">
        <v>84</v>
      </c>
      <c r="J38" s="13" t="str">
        <f t="shared" si="1"/>
        <v>No</v>
      </c>
    </row>
    <row r="39" spans="1:10" x14ac:dyDescent="0.25">
      <c r="A39" s="4">
        <v>2448</v>
      </c>
      <c r="B39" s="5" t="s">
        <v>17</v>
      </c>
      <c r="C39" s="5" t="s">
        <v>18</v>
      </c>
      <c r="D39" s="5" t="s">
        <v>33</v>
      </c>
      <c r="E39" s="6" t="s">
        <v>10</v>
      </c>
      <c r="F39" s="9" t="s">
        <v>11</v>
      </c>
      <c r="G39" s="7" t="s">
        <v>66</v>
      </c>
      <c r="H39" s="13" t="s">
        <v>84</v>
      </c>
      <c r="I39" s="13" t="s">
        <v>84</v>
      </c>
      <c r="J39" s="13" t="str">
        <f t="shared" si="1"/>
        <v>No</v>
      </c>
    </row>
    <row r="40" spans="1:10" x14ac:dyDescent="0.25">
      <c r="A40" s="4">
        <v>2446</v>
      </c>
      <c r="B40" s="5" t="s">
        <v>13</v>
      </c>
      <c r="C40" s="5" t="s">
        <v>18</v>
      </c>
      <c r="D40" s="5" t="s">
        <v>33</v>
      </c>
      <c r="E40" s="14" t="s">
        <v>85</v>
      </c>
      <c r="F40" s="9" t="s">
        <v>11</v>
      </c>
      <c r="G40" s="7" t="s">
        <v>67</v>
      </c>
      <c r="H40" s="13" t="s">
        <v>84</v>
      </c>
      <c r="I40" s="2" t="s">
        <v>88</v>
      </c>
      <c r="J40" s="13" t="str">
        <f t="shared" si="1"/>
        <v>Yes</v>
      </c>
    </row>
    <row r="41" spans="1:10" x14ac:dyDescent="0.25">
      <c r="A41" s="4">
        <v>2449</v>
      </c>
      <c r="B41" s="5" t="s">
        <v>13</v>
      </c>
      <c r="C41" s="5" t="s">
        <v>18</v>
      </c>
      <c r="D41" s="5" t="s">
        <v>33</v>
      </c>
      <c r="E41" s="14" t="s">
        <v>85</v>
      </c>
      <c r="F41" s="9" t="s">
        <v>11</v>
      </c>
      <c r="G41" s="7" t="s">
        <v>90</v>
      </c>
      <c r="H41" s="13" t="s">
        <v>84</v>
      </c>
      <c r="I41" s="13" t="s">
        <v>84</v>
      </c>
      <c r="J41" s="13" t="str">
        <f t="shared" si="1"/>
        <v>No</v>
      </c>
    </row>
    <row r="42" spans="1:10" x14ac:dyDescent="0.25">
      <c r="A42" s="4">
        <v>2445</v>
      </c>
      <c r="B42" s="5" t="s">
        <v>7</v>
      </c>
      <c r="C42" s="5" t="s">
        <v>18</v>
      </c>
      <c r="D42" s="5" t="s">
        <v>36</v>
      </c>
      <c r="E42" s="6" t="s">
        <v>62</v>
      </c>
      <c r="F42" s="9" t="s">
        <v>11</v>
      </c>
      <c r="G42" s="7" t="s">
        <v>63</v>
      </c>
      <c r="H42" s="13" t="s">
        <v>83</v>
      </c>
      <c r="I42" s="13" t="s">
        <v>83</v>
      </c>
      <c r="J42" s="13" t="str">
        <f t="shared" si="1"/>
        <v>No</v>
      </c>
    </row>
  </sheetData>
  <conditionalFormatting sqref="J18:J42">
    <cfRule type="containsText" dxfId="351" priority="1" operator="containsText" text="No">
      <formula>NOT(ISERROR(SEARCH("No",J18)))</formula>
    </cfRule>
    <cfRule type="containsText" dxfId="350" priority="2" operator="containsText" text="Yes">
      <formula>NOT(ISERROR(SEARCH("Yes",J18)))</formula>
    </cfRule>
  </conditionalFormatting>
  <hyperlinks>
    <hyperlink ref="A1" r:id="rId1" display="http://bugs.openfabrics.org/buglist.cgi?bug_status=NEW&amp;bug_status=ASSIGNED&amp;bug_status=REOPENED&amp;product=OpenFabrics%20Linux&amp;query_format=advanced&amp;version=3.5&amp;order=bug_id&amp;query_based_on=OFED-3.5-Open%20Bugs"/>
    <hyperlink ref="B1" r:id="rId2" display="http://bugs.openfabrics.org/buglist.cgi?bug_status=NEW&amp;bug_status=ASSIGNED&amp;bug_status=REOPENED&amp;product=OpenFabrics%20Linux&amp;query_format=advanced&amp;version=3.5&amp;order=bug_severity%20DESC%2Cassigned_to%2Cpriority%2C&amp;query_based_on=OFED-3.5-Open%20Bugs"/>
    <hyperlink ref="C1" r:id="rId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" r:id="rId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" r:id="rId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" r:id="rId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" r:id="rId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8" r:id="rId8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8" r:id="rId9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8" r:id="rId10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8" r:id="rId11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2" r:id="rId12" display="http://bugs.openfabrics.org/show_bug.cgi?id=2418"/>
    <hyperlink ref="A3" r:id="rId13" display="http://bugs.openfabrics.org/show_bug.cgi?id=2425"/>
    <hyperlink ref="A4" r:id="rId14" display="http://bugs.openfabrics.org/show_bug.cgi?id=2416"/>
    <hyperlink ref="A5" r:id="rId15" display="http://bugs.openfabrics.org/show_bug.cgi?id=2443"/>
    <hyperlink ref="A6" r:id="rId16" display="http://bugs.openfabrics.org/show_bug.cgi?id=2419"/>
    <hyperlink ref="A7" r:id="rId17" display="http://bugs.openfabrics.org/show_bug.cgi?id=2423"/>
    <hyperlink ref="A8" r:id="rId18" display="http://bugs.openfabrics.org/show_bug.cgi?id=2420"/>
    <hyperlink ref="A9" r:id="rId19" display="http://bugs.openfabrics.org/show_bug.cgi?id=2422"/>
    <hyperlink ref="A10" r:id="rId20" display="http://bugs.openfabrics.org/show_bug.cgi?id=2415"/>
    <hyperlink ref="A11" r:id="rId21" display="http://bugs.openfabrics.org/show_bug.cgi?id=2429"/>
    <hyperlink ref="A12" r:id="rId22" display="http://bugs.openfabrics.org/show_bug.cgi?id=2375"/>
    <hyperlink ref="A13" r:id="rId23" display="http://bugs.openfabrics.org/show_bug.cgi?id=2402"/>
    <hyperlink ref="A14" r:id="rId24" display="http://bugs.openfabrics.org/show_bug.cgi?id=2403"/>
    <hyperlink ref="A19" r:id="rId25" display="http://bugs.openfabrics.org/show_bug.cgi?id=2418"/>
    <hyperlink ref="A20" r:id="rId26" display="http://bugs.openfabrics.org/show_bug.cgi?id=2425"/>
    <hyperlink ref="A22" r:id="rId27" display="http://bugs.openfabrics.org/show_bug.cgi?id=2416"/>
    <hyperlink ref="A23" r:id="rId28" display="http://bugs.openfabrics.org/show_bug.cgi?id=2443"/>
    <hyperlink ref="A24" r:id="rId29" display="http://bugs.openfabrics.org/show_bug.cgi?id=2419"/>
    <hyperlink ref="A27" r:id="rId30" display="http://bugs.openfabrics.org/show_bug.cgi?id=2423"/>
    <hyperlink ref="A25" r:id="rId31" display="http://bugs.openfabrics.org/show_bug.cgi?id=2420"/>
    <hyperlink ref="A26" r:id="rId32" display="http://bugs.openfabrics.org/show_bug.cgi?id=2422"/>
    <hyperlink ref="A28" r:id="rId33" display="http://bugs.openfabrics.org/show_bug.cgi?id=2415"/>
    <hyperlink ref="A29" r:id="rId34" display="http://bugs.openfabrics.org/show_bug.cgi?id=2429"/>
    <hyperlink ref="A21" r:id="rId35" display="http://bugs.openfabrics.org/show_bug.cgi?id=2375"/>
    <hyperlink ref="A30" r:id="rId36" display="http://bugs.openfabrics.org/show_bug.cgi?id=2402"/>
    <hyperlink ref="A31" r:id="rId37" display="http://bugs.openfabrics.org/show_bug.cgi?id=2403"/>
    <hyperlink ref="A38" r:id="rId38" display="http://bugs.openfabrics.org/show_bug.cgi?id=2441"/>
    <hyperlink ref="A39" r:id="rId39" display="http://bugs.openfabrics.org/show_bug.cgi?id=2448"/>
    <hyperlink ref="A37" r:id="rId40" display="http://bugs.openfabrics.org/show_bug.cgi?id=2439"/>
    <hyperlink ref="A42" r:id="rId41" display="http://bugs.openfabrics.org/show_bug.cgi?id=2445"/>
    <hyperlink ref="A40" r:id="rId42" display="http://bugs.openfabrics.org/show_bug.cgi?id=2446"/>
    <hyperlink ref="A41" r:id="rId43" display="http://bugs.openfabrics.org/show_bug.cgi?id=2449"/>
    <hyperlink ref="A34" r:id="rId44" display="http://bugs.openfabrics.org/show_bug.cgi?id=2430"/>
    <hyperlink ref="G18" r:id="rId45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21" r:id="rId46"/>
    <hyperlink ref="C33" r:id="rId47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3" r:id="rId48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3" r:id="rId49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3" r:id="rId50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33" r:id="rId51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36" r:id="rId52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6" r:id="rId53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6" r:id="rId54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6" r:id="rId55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36" r:id="rId56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40" r:id="rId57"/>
    <hyperlink ref="E41" r:id="rId58"/>
  </hyperlinks>
  <pageMargins left="0.7" right="0.7" top="0.75" bottom="0.75" header="0.3" footer="0.3"/>
  <pageSetup scale="73" orientation="landscape" r:id="rId5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41"/>
  <sheetViews>
    <sheetView zoomScale="80" zoomScaleNormal="80" workbookViewId="0">
      <pane xSplit="1" ySplit="1" topLeftCell="E13" activePane="bottomRight" state="frozen"/>
      <selection pane="topRight" activeCell="B1" sqref="B1"/>
      <selection pane="bottomLeft" activeCell="A2" sqref="A2"/>
      <selection pane="bottomRight" activeCell="H35" sqref="H35:I35"/>
    </sheetView>
  </sheetViews>
  <sheetFormatPr defaultRowHeight="15" x14ac:dyDescent="0.25"/>
  <cols>
    <col min="1" max="1" width="11.85546875" customWidth="1"/>
    <col min="2" max="2" width="5.28515625" bestFit="1" customWidth="1"/>
    <col min="3" max="3" width="3.85546875" bestFit="1" customWidth="1"/>
    <col min="4" max="4" width="6.42578125" bestFit="1" customWidth="1"/>
    <col min="5" max="5" width="28.42578125" bestFit="1" customWidth="1"/>
    <col min="6" max="6" width="6.85546875" style="10" bestFit="1" customWidth="1"/>
    <col min="7" max="7" width="78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8" t="s">
        <v>5</v>
      </c>
      <c r="G1" s="3" t="s">
        <v>6</v>
      </c>
    </row>
    <row r="2" spans="1:7" ht="25.5" x14ac:dyDescent="0.25">
      <c r="A2" s="4">
        <v>2418</v>
      </c>
      <c r="B2" s="5" t="s">
        <v>17</v>
      </c>
      <c r="C2" s="5" t="s">
        <v>18</v>
      </c>
      <c r="D2" s="5" t="s">
        <v>9</v>
      </c>
      <c r="E2" s="6" t="s">
        <v>10</v>
      </c>
      <c r="F2" s="9" t="s">
        <v>11</v>
      </c>
      <c r="G2" s="7" t="s">
        <v>19</v>
      </c>
    </row>
    <row r="3" spans="1:7" x14ac:dyDescent="0.25">
      <c r="A3" s="4">
        <v>2425</v>
      </c>
      <c r="B3" s="5" t="s">
        <v>13</v>
      </c>
      <c r="C3" s="5" t="s">
        <v>18</v>
      </c>
      <c r="D3" s="5" t="s">
        <v>20</v>
      </c>
      <c r="E3" s="6" t="s">
        <v>10</v>
      </c>
      <c r="F3" s="9" t="s">
        <v>11</v>
      </c>
      <c r="G3" s="7" t="s">
        <v>21</v>
      </c>
    </row>
    <row r="4" spans="1:7" ht="25.5" x14ac:dyDescent="0.25">
      <c r="A4" s="4">
        <v>2416</v>
      </c>
      <c r="B4" s="5" t="s">
        <v>17</v>
      </c>
      <c r="C4" s="5" t="s">
        <v>18</v>
      </c>
      <c r="D4" s="5" t="s">
        <v>9</v>
      </c>
      <c r="E4" s="6" t="s">
        <v>22</v>
      </c>
      <c r="F4" s="9" t="s">
        <v>11</v>
      </c>
      <c r="G4" s="7" t="s">
        <v>23</v>
      </c>
    </row>
    <row r="5" spans="1:7" x14ac:dyDescent="0.25">
      <c r="A5" s="4">
        <v>2443</v>
      </c>
      <c r="B5" s="5" t="s">
        <v>35</v>
      </c>
      <c r="C5" s="5" t="s">
        <v>18</v>
      </c>
      <c r="D5" s="5" t="s">
        <v>36</v>
      </c>
      <c r="E5" s="6" t="s">
        <v>22</v>
      </c>
      <c r="F5" s="9" t="s">
        <v>11</v>
      </c>
      <c r="G5" s="7" t="s">
        <v>56</v>
      </c>
    </row>
    <row r="6" spans="1:7" x14ac:dyDescent="0.25">
      <c r="A6" s="4">
        <v>2419</v>
      </c>
      <c r="B6" s="5" t="s">
        <v>13</v>
      </c>
      <c r="C6" s="5" t="s">
        <v>18</v>
      </c>
      <c r="D6" s="5" t="s">
        <v>9</v>
      </c>
      <c r="E6" s="6" t="s">
        <v>24</v>
      </c>
      <c r="F6" s="9" t="s">
        <v>57</v>
      </c>
      <c r="G6" s="7" t="s">
        <v>26</v>
      </c>
    </row>
    <row r="7" spans="1:7" x14ac:dyDescent="0.25">
      <c r="A7" s="4">
        <v>2423</v>
      </c>
      <c r="B7" s="5" t="s">
        <v>13</v>
      </c>
      <c r="C7" s="5" t="s">
        <v>18</v>
      </c>
      <c r="D7" s="5" t="s">
        <v>9</v>
      </c>
      <c r="E7" s="6" t="s">
        <v>24</v>
      </c>
      <c r="F7" s="9" t="s">
        <v>57</v>
      </c>
      <c r="G7" s="7" t="s">
        <v>25</v>
      </c>
    </row>
    <row r="8" spans="1:7" x14ac:dyDescent="0.25">
      <c r="A8" s="4">
        <v>2420</v>
      </c>
      <c r="B8" s="5" t="s">
        <v>13</v>
      </c>
      <c r="C8" s="5" t="s">
        <v>18</v>
      </c>
      <c r="D8" s="5" t="s">
        <v>9</v>
      </c>
      <c r="E8" s="6" t="s">
        <v>24</v>
      </c>
      <c r="F8" s="9" t="s">
        <v>57</v>
      </c>
      <c r="G8" s="7" t="s">
        <v>28</v>
      </c>
    </row>
    <row r="9" spans="1:7" x14ac:dyDescent="0.25">
      <c r="A9" s="4">
        <v>2422</v>
      </c>
      <c r="B9" s="5" t="s">
        <v>13</v>
      </c>
      <c r="C9" s="5" t="s">
        <v>18</v>
      </c>
      <c r="D9" s="5" t="s">
        <v>9</v>
      </c>
      <c r="E9" s="6" t="s">
        <v>24</v>
      </c>
      <c r="F9" s="9" t="s">
        <v>57</v>
      </c>
      <c r="G9" s="7" t="s">
        <v>27</v>
      </c>
    </row>
    <row r="10" spans="1:7" x14ac:dyDescent="0.25">
      <c r="A10" s="4">
        <v>2415</v>
      </c>
      <c r="B10" s="5" t="s">
        <v>17</v>
      </c>
      <c r="C10" s="5" t="s">
        <v>18</v>
      </c>
      <c r="D10" s="5" t="s">
        <v>31</v>
      </c>
      <c r="E10" s="6" t="s">
        <v>58</v>
      </c>
      <c r="F10" s="9" t="s">
        <v>15</v>
      </c>
      <c r="G10" s="7" t="s">
        <v>55</v>
      </c>
    </row>
    <row r="11" spans="1:7" x14ac:dyDescent="0.25">
      <c r="A11" s="4">
        <v>2429</v>
      </c>
      <c r="B11" s="5" t="s">
        <v>7</v>
      </c>
      <c r="C11" s="5" t="s">
        <v>18</v>
      </c>
      <c r="D11" s="5" t="s">
        <v>31</v>
      </c>
      <c r="E11" s="6" t="s">
        <v>29</v>
      </c>
      <c r="F11" s="9" t="s">
        <v>11</v>
      </c>
      <c r="G11" s="7" t="s">
        <v>32</v>
      </c>
    </row>
    <row r="12" spans="1:7" x14ac:dyDescent="0.25">
      <c r="A12" s="4">
        <v>2375</v>
      </c>
      <c r="B12" s="5" t="s">
        <v>35</v>
      </c>
      <c r="C12" s="5" t="s">
        <v>14</v>
      </c>
      <c r="D12" s="5" t="s">
        <v>36</v>
      </c>
      <c r="E12" s="6" t="s">
        <v>37</v>
      </c>
      <c r="F12" s="9" t="s">
        <v>11</v>
      </c>
      <c r="G12" s="7" t="s">
        <v>38</v>
      </c>
    </row>
    <row r="13" spans="1:7" x14ac:dyDescent="0.25">
      <c r="A13" s="4">
        <v>2402</v>
      </c>
      <c r="B13" s="5" t="s">
        <v>17</v>
      </c>
      <c r="C13" s="5" t="s">
        <v>8</v>
      </c>
      <c r="D13" s="5" t="s">
        <v>36</v>
      </c>
      <c r="E13" s="6" t="s">
        <v>39</v>
      </c>
      <c r="F13" s="9" t="s">
        <v>11</v>
      </c>
      <c r="G13" s="7" t="s">
        <v>40</v>
      </c>
    </row>
    <row r="14" spans="1:7" x14ac:dyDescent="0.25">
      <c r="A14" s="4">
        <v>2403</v>
      </c>
      <c r="B14" s="5" t="s">
        <v>13</v>
      </c>
      <c r="C14" s="5" t="s">
        <v>8</v>
      </c>
      <c r="D14" s="5" t="s">
        <v>9</v>
      </c>
      <c r="E14" s="6" t="s">
        <v>43</v>
      </c>
      <c r="F14" s="9" t="s">
        <v>15</v>
      </c>
      <c r="G14" s="7" t="s">
        <v>45</v>
      </c>
    </row>
    <row r="18" spans="1:10" x14ac:dyDescent="0.25">
      <c r="A18" s="19" t="s">
        <v>59</v>
      </c>
      <c r="B18" s="16" t="s">
        <v>1</v>
      </c>
      <c r="C18" s="2" t="s">
        <v>2</v>
      </c>
      <c r="D18" s="2" t="s">
        <v>3</v>
      </c>
      <c r="E18" s="3" t="s">
        <v>4</v>
      </c>
      <c r="F18" s="8" t="s">
        <v>5</v>
      </c>
      <c r="G18" s="3" t="s">
        <v>6</v>
      </c>
      <c r="H18" s="15">
        <v>41560</v>
      </c>
      <c r="I18" s="15">
        <v>41569</v>
      </c>
      <c r="J18" s="15" t="s">
        <v>86</v>
      </c>
    </row>
    <row r="19" spans="1:10" x14ac:dyDescent="0.25">
      <c r="A19" s="4">
        <v>2375</v>
      </c>
      <c r="B19" s="5" t="s">
        <v>35</v>
      </c>
      <c r="C19" s="5" t="s">
        <v>14</v>
      </c>
      <c r="D19" s="5" t="s">
        <v>36</v>
      </c>
      <c r="E19" s="14" t="s">
        <v>85</v>
      </c>
      <c r="F19" s="9" t="s">
        <v>11</v>
      </c>
      <c r="G19" s="7" t="s">
        <v>38</v>
      </c>
      <c r="H19" s="13" t="s">
        <v>84</v>
      </c>
      <c r="I19" s="13" t="s">
        <v>88</v>
      </c>
      <c r="J19" s="13" t="str">
        <f t="shared" ref="J19:J30" si="0">IF(H19=I19,"No","Yes")</f>
        <v>Yes</v>
      </c>
    </row>
    <row r="20" spans="1:10" x14ac:dyDescent="0.25">
      <c r="A20" s="4">
        <v>2402</v>
      </c>
      <c r="B20" s="5" t="s">
        <v>17</v>
      </c>
      <c r="C20" s="5" t="s">
        <v>8</v>
      </c>
      <c r="D20" s="5" t="s">
        <v>36</v>
      </c>
      <c r="E20" s="6" t="s">
        <v>39</v>
      </c>
      <c r="F20" s="9" t="s">
        <v>11</v>
      </c>
      <c r="G20" s="7" t="s">
        <v>40</v>
      </c>
      <c r="H20" s="13" t="s">
        <v>84</v>
      </c>
      <c r="I20" s="13" t="s">
        <v>84</v>
      </c>
      <c r="J20" s="13" t="str">
        <f t="shared" si="0"/>
        <v>No</v>
      </c>
    </row>
    <row r="21" spans="1:10" x14ac:dyDescent="0.25">
      <c r="A21" s="4">
        <v>2403</v>
      </c>
      <c r="B21" s="5" t="s">
        <v>13</v>
      </c>
      <c r="C21" s="5" t="s">
        <v>8</v>
      </c>
      <c r="D21" s="5" t="s">
        <v>65</v>
      </c>
      <c r="E21" s="6" t="s">
        <v>43</v>
      </c>
      <c r="F21" s="9" t="s">
        <v>15</v>
      </c>
      <c r="G21" s="7" t="s">
        <v>45</v>
      </c>
      <c r="H21" s="13" t="s">
        <v>84</v>
      </c>
      <c r="I21" s="13" t="s">
        <v>83</v>
      </c>
      <c r="J21" s="13" t="str">
        <f t="shared" si="0"/>
        <v>Yes</v>
      </c>
    </row>
    <row r="22" spans="1:10" ht="25.5" x14ac:dyDescent="0.25">
      <c r="A22" s="4">
        <v>2416</v>
      </c>
      <c r="B22" s="5" t="s">
        <v>17</v>
      </c>
      <c r="C22" s="5" t="s">
        <v>18</v>
      </c>
      <c r="D22" s="5" t="s">
        <v>65</v>
      </c>
      <c r="E22" s="6" t="s">
        <v>22</v>
      </c>
      <c r="F22" s="9" t="s">
        <v>11</v>
      </c>
      <c r="G22" s="7" t="s">
        <v>23</v>
      </c>
      <c r="H22" s="13" t="s">
        <v>84</v>
      </c>
      <c r="I22" s="13" t="s">
        <v>84</v>
      </c>
      <c r="J22" s="13" t="str">
        <f t="shared" si="0"/>
        <v>No</v>
      </c>
    </row>
    <row r="23" spans="1:10" ht="25.5" x14ac:dyDescent="0.25">
      <c r="A23" s="4">
        <v>2418</v>
      </c>
      <c r="B23" s="5" t="s">
        <v>17</v>
      </c>
      <c r="C23" s="5" t="s">
        <v>18</v>
      </c>
      <c r="D23" s="5" t="s">
        <v>65</v>
      </c>
      <c r="E23" s="6" t="s">
        <v>10</v>
      </c>
      <c r="F23" s="9" t="s">
        <v>11</v>
      </c>
      <c r="G23" s="7" t="s">
        <v>19</v>
      </c>
      <c r="H23" s="13" t="s">
        <v>84</v>
      </c>
      <c r="I23" s="13" t="s">
        <v>88</v>
      </c>
      <c r="J23" s="13" t="str">
        <f t="shared" si="0"/>
        <v>Yes</v>
      </c>
    </row>
    <row r="24" spans="1:10" x14ac:dyDescent="0.25">
      <c r="A24" s="4">
        <v>2419</v>
      </c>
      <c r="B24" s="5" t="s">
        <v>13</v>
      </c>
      <c r="C24" s="5" t="s">
        <v>18</v>
      </c>
      <c r="D24" s="5" t="s">
        <v>65</v>
      </c>
      <c r="E24" s="6" t="s">
        <v>24</v>
      </c>
      <c r="F24" s="9" t="s">
        <v>57</v>
      </c>
      <c r="G24" s="7" t="s">
        <v>26</v>
      </c>
      <c r="H24" s="13" t="s">
        <v>87</v>
      </c>
      <c r="I24" s="13" t="s">
        <v>87</v>
      </c>
      <c r="J24" s="13" t="str">
        <f t="shared" si="0"/>
        <v>No</v>
      </c>
    </row>
    <row r="25" spans="1:10" x14ac:dyDescent="0.25">
      <c r="A25" s="4">
        <v>2420</v>
      </c>
      <c r="B25" s="5" t="s">
        <v>13</v>
      </c>
      <c r="C25" s="5" t="s">
        <v>18</v>
      </c>
      <c r="D25" s="5" t="s">
        <v>65</v>
      </c>
      <c r="E25" s="6" t="s">
        <v>24</v>
      </c>
      <c r="F25" s="9" t="s">
        <v>57</v>
      </c>
      <c r="G25" s="7" t="s">
        <v>28</v>
      </c>
      <c r="H25" s="13" t="s">
        <v>87</v>
      </c>
      <c r="I25" s="13" t="s">
        <v>87</v>
      </c>
      <c r="J25" s="13" t="str">
        <f t="shared" si="0"/>
        <v>No</v>
      </c>
    </row>
    <row r="26" spans="1:10" x14ac:dyDescent="0.25">
      <c r="A26" s="4">
        <v>2422</v>
      </c>
      <c r="B26" s="5" t="s">
        <v>13</v>
      </c>
      <c r="C26" s="5" t="s">
        <v>18</v>
      </c>
      <c r="D26" s="5" t="s">
        <v>65</v>
      </c>
      <c r="E26" s="6" t="s">
        <v>24</v>
      </c>
      <c r="F26" s="9" t="s">
        <v>57</v>
      </c>
      <c r="G26" s="7" t="s">
        <v>27</v>
      </c>
      <c r="H26" s="13" t="s">
        <v>87</v>
      </c>
      <c r="I26" s="13" t="s">
        <v>87</v>
      </c>
      <c r="J26" s="13" t="str">
        <f t="shared" si="0"/>
        <v>No</v>
      </c>
    </row>
    <row r="27" spans="1:10" x14ac:dyDescent="0.25">
      <c r="A27" s="4">
        <v>2423</v>
      </c>
      <c r="B27" s="5" t="s">
        <v>13</v>
      </c>
      <c r="C27" s="5" t="s">
        <v>18</v>
      </c>
      <c r="D27" s="5" t="s">
        <v>65</v>
      </c>
      <c r="E27" s="6" t="s">
        <v>24</v>
      </c>
      <c r="F27" s="9" t="s">
        <v>57</v>
      </c>
      <c r="G27" s="7" t="s">
        <v>25</v>
      </c>
      <c r="H27" s="13" t="s">
        <v>87</v>
      </c>
      <c r="I27" s="13" t="s">
        <v>87</v>
      </c>
      <c r="J27" s="13" t="str">
        <f t="shared" si="0"/>
        <v>No</v>
      </c>
    </row>
    <row r="28" spans="1:10" x14ac:dyDescent="0.25">
      <c r="A28" s="4">
        <v>2425</v>
      </c>
      <c r="B28" s="5" t="s">
        <v>13</v>
      </c>
      <c r="C28" s="5" t="s">
        <v>18</v>
      </c>
      <c r="D28" s="5" t="s">
        <v>20</v>
      </c>
      <c r="E28" s="6" t="s">
        <v>10</v>
      </c>
      <c r="F28" s="9" t="s">
        <v>11</v>
      </c>
      <c r="G28" s="7" t="s">
        <v>21</v>
      </c>
      <c r="H28" s="13" t="s">
        <v>84</v>
      </c>
      <c r="I28" s="13" t="s">
        <v>84</v>
      </c>
      <c r="J28" s="13" t="str">
        <f t="shared" si="0"/>
        <v>No</v>
      </c>
    </row>
    <row r="29" spans="1:10" x14ac:dyDescent="0.25">
      <c r="A29" s="4">
        <v>2429</v>
      </c>
      <c r="B29" s="5" t="s">
        <v>7</v>
      </c>
      <c r="C29" s="5" t="s">
        <v>18</v>
      </c>
      <c r="D29" s="5" t="s">
        <v>31</v>
      </c>
      <c r="E29" s="6" t="s">
        <v>29</v>
      </c>
      <c r="F29" s="9" t="s">
        <v>11</v>
      </c>
      <c r="G29" s="7" t="s">
        <v>32</v>
      </c>
      <c r="H29" s="13" t="s">
        <v>84</v>
      </c>
      <c r="I29" s="13" t="s">
        <v>84</v>
      </c>
      <c r="J29" s="13" t="str">
        <f t="shared" si="0"/>
        <v>No</v>
      </c>
    </row>
    <row r="30" spans="1:10" x14ac:dyDescent="0.25">
      <c r="A30" s="4">
        <v>2443</v>
      </c>
      <c r="B30" s="5" t="s">
        <v>35</v>
      </c>
      <c r="C30" s="5" t="s">
        <v>18</v>
      </c>
      <c r="D30" s="5" t="s">
        <v>36</v>
      </c>
      <c r="E30" s="6" t="s">
        <v>22</v>
      </c>
      <c r="F30" s="9" t="s">
        <v>11</v>
      </c>
      <c r="G30" s="7" t="s">
        <v>56</v>
      </c>
      <c r="H30" s="13" t="s">
        <v>84</v>
      </c>
      <c r="I30" s="13" t="s">
        <v>84</v>
      </c>
      <c r="J30" s="13" t="str">
        <f t="shared" si="0"/>
        <v>No</v>
      </c>
    </row>
    <row r="31" spans="1:10" x14ac:dyDescent="0.25">
      <c r="H31" s="1"/>
      <c r="I31" s="1"/>
      <c r="J31" s="1"/>
    </row>
    <row r="32" spans="1:10" x14ac:dyDescent="0.25">
      <c r="A32" s="18" t="s">
        <v>71</v>
      </c>
      <c r="B32" s="16" t="s">
        <v>1</v>
      </c>
      <c r="C32" s="2" t="s">
        <v>2</v>
      </c>
      <c r="D32" s="2" t="s">
        <v>3</v>
      </c>
      <c r="E32" s="3" t="s">
        <v>4</v>
      </c>
      <c r="F32" s="8" t="s">
        <v>5</v>
      </c>
      <c r="G32" s="3" t="s">
        <v>6</v>
      </c>
      <c r="H32" s="15">
        <f>+H$18</f>
        <v>41560</v>
      </c>
      <c r="I32" s="15">
        <f>+I$18</f>
        <v>41569</v>
      </c>
      <c r="J32" s="15" t="s">
        <v>86</v>
      </c>
    </row>
    <row r="33" spans="1:10" x14ac:dyDescent="0.25">
      <c r="A33" s="4">
        <v>2430</v>
      </c>
      <c r="B33" s="5" t="s">
        <v>17</v>
      </c>
      <c r="C33" s="5" t="s">
        <v>18</v>
      </c>
      <c r="D33" s="5" t="s">
        <v>65</v>
      </c>
      <c r="E33" s="6" t="s">
        <v>69</v>
      </c>
      <c r="F33" s="9" t="s">
        <v>11</v>
      </c>
      <c r="G33" s="7" t="s">
        <v>70</v>
      </c>
      <c r="H33" s="13" t="s">
        <v>84</v>
      </c>
      <c r="I33" s="13" t="s">
        <v>84</v>
      </c>
      <c r="J33" s="13" t="str">
        <f>IF(H33=I33,"No","Yes")</f>
        <v>No</v>
      </c>
    </row>
    <row r="34" spans="1:10" x14ac:dyDescent="0.25">
      <c r="H34" s="1"/>
      <c r="I34" s="1"/>
      <c r="J34" s="1"/>
    </row>
    <row r="35" spans="1:10" x14ac:dyDescent="0.25">
      <c r="A35" s="17" t="s">
        <v>64</v>
      </c>
      <c r="B35" s="16" t="s">
        <v>1</v>
      </c>
      <c r="C35" s="2" t="s">
        <v>2</v>
      </c>
      <c r="D35" s="2" t="s">
        <v>3</v>
      </c>
      <c r="E35" s="3" t="s">
        <v>4</v>
      </c>
      <c r="F35" s="8" t="s">
        <v>5</v>
      </c>
      <c r="G35" s="3" t="s">
        <v>6</v>
      </c>
      <c r="H35" s="15">
        <f>+H$18</f>
        <v>41560</v>
      </c>
      <c r="I35" s="15">
        <f>+I$18</f>
        <v>41569</v>
      </c>
      <c r="J35" s="15" t="s">
        <v>86</v>
      </c>
    </row>
    <row r="36" spans="1:10" x14ac:dyDescent="0.25">
      <c r="A36" s="4">
        <v>2439</v>
      </c>
      <c r="B36" s="5" t="s">
        <v>13</v>
      </c>
      <c r="C36" s="5" t="s">
        <v>18</v>
      </c>
      <c r="D36" s="5" t="s">
        <v>33</v>
      </c>
      <c r="E36" s="6" t="s">
        <v>10</v>
      </c>
      <c r="F36" s="9" t="s">
        <v>11</v>
      </c>
      <c r="G36" s="7" t="s">
        <v>61</v>
      </c>
      <c r="H36" s="13" t="s">
        <v>84</v>
      </c>
      <c r="I36" s="13" t="s">
        <v>84</v>
      </c>
      <c r="J36" s="13" t="str">
        <f t="shared" ref="J36:J41" si="1">IF(H36=I36,"No","Yes")</f>
        <v>No</v>
      </c>
    </row>
    <row r="37" spans="1:10" x14ac:dyDescent="0.25">
      <c r="A37" s="4">
        <v>2441</v>
      </c>
      <c r="B37" s="5" t="s">
        <v>7</v>
      </c>
      <c r="C37" s="5" t="s">
        <v>8</v>
      </c>
      <c r="D37" s="5" t="s">
        <v>65</v>
      </c>
      <c r="E37" s="6" t="s">
        <v>10</v>
      </c>
      <c r="F37" s="9" t="s">
        <v>11</v>
      </c>
      <c r="G37" s="7" t="s">
        <v>60</v>
      </c>
      <c r="H37" s="13" t="s">
        <v>84</v>
      </c>
      <c r="I37" s="13" t="s">
        <v>84</v>
      </c>
      <c r="J37" s="13" t="str">
        <f t="shared" si="1"/>
        <v>No</v>
      </c>
    </row>
    <row r="38" spans="1:10" x14ac:dyDescent="0.25">
      <c r="A38" s="4">
        <v>2445</v>
      </c>
      <c r="B38" s="5" t="s">
        <v>7</v>
      </c>
      <c r="C38" s="5" t="s">
        <v>18</v>
      </c>
      <c r="D38" s="5" t="s">
        <v>36</v>
      </c>
      <c r="E38" s="6" t="s">
        <v>62</v>
      </c>
      <c r="F38" s="9" t="s">
        <v>11</v>
      </c>
      <c r="G38" s="7" t="s">
        <v>63</v>
      </c>
      <c r="H38" s="13" t="s">
        <v>83</v>
      </c>
      <c r="I38" s="13" t="s">
        <v>83</v>
      </c>
      <c r="J38" s="13" t="str">
        <f t="shared" si="1"/>
        <v>No</v>
      </c>
    </row>
    <row r="39" spans="1:10" x14ac:dyDescent="0.25">
      <c r="A39" s="4">
        <v>2448</v>
      </c>
      <c r="B39" s="5" t="s">
        <v>17</v>
      </c>
      <c r="C39" s="5" t="s">
        <v>18</v>
      </c>
      <c r="D39" s="5" t="s">
        <v>33</v>
      </c>
      <c r="E39" s="6" t="s">
        <v>10</v>
      </c>
      <c r="F39" s="9" t="s">
        <v>11</v>
      </c>
      <c r="G39" s="7" t="s">
        <v>66</v>
      </c>
      <c r="H39" s="13" t="s">
        <v>84</v>
      </c>
      <c r="I39" s="13" t="s">
        <v>84</v>
      </c>
      <c r="J39" s="13" t="str">
        <f t="shared" si="1"/>
        <v>No</v>
      </c>
    </row>
    <row r="40" spans="1:10" x14ac:dyDescent="0.25">
      <c r="A40" s="4">
        <v>2449</v>
      </c>
      <c r="B40" s="5" t="s">
        <v>13</v>
      </c>
      <c r="C40" s="5" t="s">
        <v>18</v>
      </c>
      <c r="D40" s="5" t="s">
        <v>33</v>
      </c>
      <c r="E40" s="14" t="s">
        <v>85</v>
      </c>
      <c r="F40" s="9" t="s">
        <v>11</v>
      </c>
      <c r="G40" s="7" t="s">
        <v>90</v>
      </c>
      <c r="H40" s="13" t="s">
        <v>84</v>
      </c>
      <c r="I40" s="13" t="s">
        <v>84</v>
      </c>
      <c r="J40" s="13" t="str">
        <f t="shared" si="1"/>
        <v>No</v>
      </c>
    </row>
    <row r="41" spans="1:10" x14ac:dyDescent="0.25">
      <c r="A41" s="20">
        <v>2450</v>
      </c>
      <c r="B41" s="5" t="s">
        <v>93</v>
      </c>
      <c r="C41" s="5" t="s">
        <v>18</v>
      </c>
      <c r="D41" s="5" t="s">
        <v>33</v>
      </c>
      <c r="E41" s="14" t="s">
        <v>92</v>
      </c>
      <c r="F41" s="9" t="s">
        <v>11</v>
      </c>
      <c r="G41" s="7" t="s">
        <v>91</v>
      </c>
      <c r="H41" s="13"/>
      <c r="I41" s="13" t="s">
        <v>84</v>
      </c>
      <c r="J41" s="13" t="str">
        <f t="shared" si="1"/>
        <v>Yes</v>
      </c>
    </row>
  </sheetData>
  <sortState ref="A36:J40">
    <sortCondition ref="A36:A40"/>
  </sortState>
  <conditionalFormatting sqref="J18:J40">
    <cfRule type="containsText" dxfId="349" priority="11" operator="containsText" text="No">
      <formula>NOT(ISERROR(SEARCH("No",J18)))</formula>
    </cfRule>
    <cfRule type="containsText" dxfId="348" priority="12" operator="containsText" text="Yes">
      <formula>NOT(ISERROR(SEARCH("Yes",J18)))</formula>
    </cfRule>
  </conditionalFormatting>
  <conditionalFormatting sqref="I19:I31 I33:I34 I36:I40">
    <cfRule type="containsText" dxfId="347" priority="10" operator="containsText" text="FIXED">
      <formula>NOT(ISERROR(SEARCH("FIXED",I19)))</formula>
    </cfRule>
  </conditionalFormatting>
  <conditionalFormatting sqref="B19:B40">
    <cfRule type="containsText" dxfId="346" priority="8" operator="containsText" text="Maj">
      <formula>NOT(ISERROR(SEARCH("Maj",B19)))</formula>
    </cfRule>
    <cfRule type="containsText" dxfId="345" priority="9" operator="containsText" text="cri">
      <formula>NOT(ISERROR(SEARCH("cri",B19)))</formula>
    </cfRule>
  </conditionalFormatting>
  <conditionalFormatting sqref="J41">
    <cfRule type="containsText" dxfId="344" priority="6" operator="containsText" text="No">
      <formula>NOT(ISERROR(SEARCH("No",J41)))</formula>
    </cfRule>
    <cfRule type="containsText" dxfId="343" priority="7" operator="containsText" text="Yes">
      <formula>NOT(ISERROR(SEARCH("Yes",J41)))</formula>
    </cfRule>
  </conditionalFormatting>
  <conditionalFormatting sqref="I41">
    <cfRule type="containsText" dxfId="342" priority="5" operator="containsText" text="FIXED">
      <formula>NOT(ISERROR(SEARCH("FIXED",I41)))</formula>
    </cfRule>
  </conditionalFormatting>
  <conditionalFormatting sqref="B41">
    <cfRule type="containsText" dxfId="341" priority="3" operator="containsText" text="Maj">
      <formula>NOT(ISERROR(SEARCH("Maj",B41)))</formula>
    </cfRule>
    <cfRule type="containsText" dxfId="340" priority="4" operator="containsText" text="cri">
      <formula>NOT(ISERROR(SEARCH("cri",B41)))</formula>
    </cfRule>
  </conditionalFormatting>
  <conditionalFormatting sqref="I32">
    <cfRule type="containsText" dxfId="339" priority="2" operator="containsText" text="FIXED">
      <formula>NOT(ISERROR(SEARCH("FIXED",I32)))</formula>
    </cfRule>
  </conditionalFormatting>
  <conditionalFormatting sqref="I35">
    <cfRule type="containsText" dxfId="338" priority="1" operator="containsText" text="FIXED">
      <formula>NOT(ISERROR(SEARCH("FIXED",I35)))</formula>
    </cfRule>
  </conditionalFormatting>
  <hyperlinks>
    <hyperlink ref="A1" r:id="rId1" display="http://bugs.openfabrics.org/buglist.cgi?bug_status=NEW&amp;bug_status=ASSIGNED&amp;bug_status=REOPENED&amp;product=OpenFabrics%20Linux&amp;query_format=advanced&amp;version=3.5&amp;order=bug_id&amp;query_based_on=OFED-3.5-Open%20Bugs"/>
    <hyperlink ref="B1" r:id="rId2" display="http://bugs.openfabrics.org/buglist.cgi?bug_status=NEW&amp;bug_status=ASSIGNED&amp;bug_status=REOPENED&amp;product=OpenFabrics%20Linux&amp;query_format=advanced&amp;version=3.5&amp;order=bug_severity%20DESC%2Cassigned_to%2Cpriority%2C&amp;query_based_on=OFED-3.5-Open%20Bugs"/>
    <hyperlink ref="C1" r:id="rId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" r:id="rId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" r:id="rId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" r:id="rId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" r:id="rId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8" r:id="rId8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8" r:id="rId9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8" r:id="rId10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8" r:id="rId11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2" r:id="rId12" display="http://bugs.openfabrics.org/show_bug.cgi?id=2418"/>
    <hyperlink ref="A3" r:id="rId13" display="http://bugs.openfabrics.org/show_bug.cgi?id=2425"/>
    <hyperlink ref="A4" r:id="rId14" display="http://bugs.openfabrics.org/show_bug.cgi?id=2416"/>
    <hyperlink ref="A5" r:id="rId15" display="http://bugs.openfabrics.org/show_bug.cgi?id=2443"/>
    <hyperlink ref="A6" r:id="rId16" display="http://bugs.openfabrics.org/show_bug.cgi?id=2419"/>
    <hyperlink ref="A7" r:id="rId17" display="http://bugs.openfabrics.org/show_bug.cgi?id=2423"/>
    <hyperlink ref="A8" r:id="rId18" display="http://bugs.openfabrics.org/show_bug.cgi?id=2420"/>
    <hyperlink ref="A9" r:id="rId19" display="http://bugs.openfabrics.org/show_bug.cgi?id=2422"/>
    <hyperlink ref="A10" r:id="rId20" display="http://bugs.openfabrics.org/show_bug.cgi?id=2415"/>
    <hyperlink ref="A11" r:id="rId21" display="http://bugs.openfabrics.org/show_bug.cgi?id=2429"/>
    <hyperlink ref="A12" r:id="rId22" display="http://bugs.openfabrics.org/show_bug.cgi?id=2375"/>
    <hyperlink ref="A13" r:id="rId23" display="http://bugs.openfabrics.org/show_bug.cgi?id=2402"/>
    <hyperlink ref="A14" r:id="rId24" display="http://bugs.openfabrics.org/show_bug.cgi?id=2403"/>
    <hyperlink ref="A23" r:id="rId25" display="http://bugs.openfabrics.org/show_bug.cgi?id=2418"/>
    <hyperlink ref="A28" r:id="rId26" display="http://bugs.openfabrics.org/show_bug.cgi?id=2425"/>
    <hyperlink ref="A22" r:id="rId27" display="http://bugs.openfabrics.org/show_bug.cgi?id=2416"/>
    <hyperlink ref="A30" r:id="rId28" display="http://bugs.openfabrics.org/show_bug.cgi?id=2443"/>
    <hyperlink ref="A24" r:id="rId29" display="http://bugs.openfabrics.org/show_bug.cgi?id=2419"/>
    <hyperlink ref="A27" r:id="rId30" display="http://bugs.openfabrics.org/show_bug.cgi?id=2423"/>
    <hyperlink ref="A25" r:id="rId31" display="http://bugs.openfabrics.org/show_bug.cgi?id=2420"/>
    <hyperlink ref="A26" r:id="rId32" display="http://bugs.openfabrics.org/show_bug.cgi?id=2422"/>
    <hyperlink ref="A29" r:id="rId33" display="http://bugs.openfabrics.org/show_bug.cgi?id=2429"/>
    <hyperlink ref="A19" r:id="rId34" display="http://bugs.openfabrics.org/show_bug.cgi?id=2375"/>
    <hyperlink ref="A20" r:id="rId35" display="http://bugs.openfabrics.org/show_bug.cgi?id=2402"/>
    <hyperlink ref="A21" r:id="rId36" display="http://bugs.openfabrics.org/show_bug.cgi?id=2403"/>
    <hyperlink ref="A37" r:id="rId37" display="http://bugs.openfabrics.org/show_bug.cgi?id=2441"/>
    <hyperlink ref="A39" r:id="rId38" display="http://bugs.openfabrics.org/show_bug.cgi?id=2448"/>
    <hyperlink ref="A36" r:id="rId39" display="http://bugs.openfabrics.org/show_bug.cgi?id=2439"/>
    <hyperlink ref="A38" r:id="rId40" display="http://bugs.openfabrics.org/show_bug.cgi?id=2445"/>
    <hyperlink ref="A40" r:id="rId41" display="http://bugs.openfabrics.org/show_bug.cgi?id=2449"/>
    <hyperlink ref="A33" r:id="rId42" display="http://bugs.openfabrics.org/show_bug.cgi?id=2430"/>
    <hyperlink ref="G18" r:id="rId43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19" r:id="rId44"/>
    <hyperlink ref="C32" r:id="rId45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2" r:id="rId46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2" r:id="rId47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2" r:id="rId48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32" r:id="rId49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35" r:id="rId50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5" r:id="rId51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5" r:id="rId52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5" r:id="rId53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35" r:id="rId54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40" r:id="rId55"/>
    <hyperlink ref="A41" r:id="rId56" display="http://bugs.openfabrics.org/show_bug.cgi?id=2450"/>
    <hyperlink ref="E41" r:id="rId57"/>
  </hyperlinks>
  <pageMargins left="0.7" right="0.7" top="0.75" bottom="0.75" header="0.3" footer="0.3"/>
  <pageSetup scale="73" orientation="landscape" r:id="rId5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46"/>
  <sheetViews>
    <sheetView zoomScale="80" zoomScaleNormal="8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28" sqref="J28"/>
    </sheetView>
  </sheetViews>
  <sheetFormatPr defaultRowHeight="15" x14ac:dyDescent="0.25"/>
  <cols>
    <col min="1" max="1" width="11.85546875" customWidth="1"/>
    <col min="2" max="2" width="5.28515625" style="1" bestFit="1" customWidth="1"/>
    <col min="3" max="3" width="3.85546875" bestFit="1" customWidth="1"/>
    <col min="4" max="4" width="6.42578125" bestFit="1" customWidth="1"/>
    <col min="5" max="5" width="28.42578125" bestFit="1" customWidth="1"/>
    <col min="6" max="6" width="6.85546875" style="10" bestFit="1" customWidth="1"/>
    <col min="7" max="7" width="78" customWidth="1"/>
    <col min="8" max="8" width="8.7109375" style="1" bestFit="1" customWidth="1"/>
    <col min="13" max="13" width="40.2851562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8" t="s">
        <v>5</v>
      </c>
      <c r="G1" s="3" t="s">
        <v>6</v>
      </c>
      <c r="H1" s="22"/>
    </row>
    <row r="2" spans="1:8" ht="25.5" x14ac:dyDescent="0.25">
      <c r="A2" s="4">
        <v>2418</v>
      </c>
      <c r="B2" s="5" t="s">
        <v>17</v>
      </c>
      <c r="C2" s="5" t="s">
        <v>18</v>
      </c>
      <c r="D2" s="5" t="s">
        <v>9</v>
      </c>
      <c r="E2" s="6" t="s">
        <v>10</v>
      </c>
      <c r="F2" s="9" t="s">
        <v>11</v>
      </c>
      <c r="G2" s="7" t="s">
        <v>19</v>
      </c>
      <c r="H2" s="23"/>
    </row>
    <row r="3" spans="1:8" x14ac:dyDescent="0.25">
      <c r="A3" s="4">
        <v>2425</v>
      </c>
      <c r="B3" s="5" t="s">
        <v>13</v>
      </c>
      <c r="C3" s="5" t="s">
        <v>18</v>
      </c>
      <c r="D3" s="5" t="s">
        <v>20</v>
      </c>
      <c r="E3" s="6" t="s">
        <v>10</v>
      </c>
      <c r="F3" s="9" t="s">
        <v>11</v>
      </c>
      <c r="G3" s="7" t="s">
        <v>21</v>
      </c>
      <c r="H3" s="23"/>
    </row>
    <row r="4" spans="1:8" ht="25.5" x14ac:dyDescent="0.25">
      <c r="A4" s="4">
        <v>2416</v>
      </c>
      <c r="B4" s="5" t="s">
        <v>17</v>
      </c>
      <c r="C4" s="5" t="s">
        <v>18</v>
      </c>
      <c r="D4" s="5" t="s">
        <v>9</v>
      </c>
      <c r="E4" s="6" t="s">
        <v>22</v>
      </c>
      <c r="F4" s="9" t="s">
        <v>11</v>
      </c>
      <c r="G4" s="7" t="s">
        <v>23</v>
      </c>
      <c r="H4" s="23"/>
    </row>
    <row r="5" spans="1:8" x14ac:dyDescent="0.25">
      <c r="A5" s="4">
        <v>2443</v>
      </c>
      <c r="B5" s="5" t="s">
        <v>35</v>
      </c>
      <c r="C5" s="5" t="s">
        <v>18</v>
      </c>
      <c r="D5" s="5" t="s">
        <v>36</v>
      </c>
      <c r="E5" s="6" t="s">
        <v>22</v>
      </c>
      <c r="F5" s="9" t="s">
        <v>11</v>
      </c>
      <c r="G5" s="7" t="s">
        <v>56</v>
      </c>
      <c r="H5" s="23"/>
    </row>
    <row r="6" spans="1:8" x14ac:dyDescent="0.25">
      <c r="A6" s="4">
        <v>2419</v>
      </c>
      <c r="B6" s="5" t="s">
        <v>13</v>
      </c>
      <c r="C6" s="5" t="s">
        <v>18</v>
      </c>
      <c r="D6" s="5" t="s">
        <v>9</v>
      </c>
      <c r="E6" s="6" t="s">
        <v>24</v>
      </c>
      <c r="F6" s="9" t="s">
        <v>57</v>
      </c>
      <c r="G6" s="7" t="s">
        <v>26</v>
      </c>
      <c r="H6" s="23"/>
    </row>
    <row r="7" spans="1:8" x14ac:dyDescent="0.25">
      <c r="A7" s="4">
        <v>2423</v>
      </c>
      <c r="B7" s="5" t="s">
        <v>13</v>
      </c>
      <c r="C7" s="5" t="s">
        <v>18</v>
      </c>
      <c r="D7" s="5" t="s">
        <v>9</v>
      </c>
      <c r="E7" s="6" t="s">
        <v>24</v>
      </c>
      <c r="F7" s="9" t="s">
        <v>57</v>
      </c>
      <c r="G7" s="7" t="s">
        <v>25</v>
      </c>
      <c r="H7" s="23"/>
    </row>
    <row r="8" spans="1:8" x14ac:dyDescent="0.25">
      <c r="A8" s="4">
        <v>2420</v>
      </c>
      <c r="B8" s="5" t="s">
        <v>13</v>
      </c>
      <c r="C8" s="5" t="s">
        <v>18</v>
      </c>
      <c r="D8" s="5" t="s">
        <v>9</v>
      </c>
      <c r="E8" s="6" t="s">
        <v>24</v>
      </c>
      <c r="F8" s="9" t="s">
        <v>57</v>
      </c>
      <c r="G8" s="7" t="s">
        <v>28</v>
      </c>
      <c r="H8" s="23"/>
    </row>
    <row r="9" spans="1:8" x14ac:dyDescent="0.25">
      <c r="A9" s="4">
        <v>2422</v>
      </c>
      <c r="B9" s="5" t="s">
        <v>13</v>
      </c>
      <c r="C9" s="5" t="s">
        <v>18</v>
      </c>
      <c r="D9" s="5" t="s">
        <v>9</v>
      </c>
      <c r="E9" s="6" t="s">
        <v>24</v>
      </c>
      <c r="F9" s="9" t="s">
        <v>57</v>
      </c>
      <c r="G9" s="7" t="s">
        <v>27</v>
      </c>
      <c r="H9" s="23"/>
    </row>
    <row r="10" spans="1:8" x14ac:dyDescent="0.25">
      <c r="A10" s="4">
        <v>2415</v>
      </c>
      <c r="B10" s="5" t="s">
        <v>17</v>
      </c>
      <c r="C10" s="5" t="s">
        <v>18</v>
      </c>
      <c r="D10" s="5" t="s">
        <v>31</v>
      </c>
      <c r="E10" s="6" t="s">
        <v>58</v>
      </c>
      <c r="F10" s="9" t="s">
        <v>15</v>
      </c>
      <c r="G10" s="7" t="s">
        <v>55</v>
      </c>
      <c r="H10" s="23"/>
    </row>
    <row r="11" spans="1:8" x14ac:dyDescent="0.25">
      <c r="A11" s="4">
        <v>2429</v>
      </c>
      <c r="B11" s="5" t="s">
        <v>7</v>
      </c>
      <c r="C11" s="5" t="s">
        <v>18</v>
      </c>
      <c r="D11" s="5" t="s">
        <v>31</v>
      </c>
      <c r="E11" s="6" t="s">
        <v>29</v>
      </c>
      <c r="F11" s="9" t="s">
        <v>11</v>
      </c>
      <c r="G11" s="7" t="s">
        <v>32</v>
      </c>
      <c r="H11" s="23"/>
    </row>
    <row r="12" spans="1:8" x14ac:dyDescent="0.25">
      <c r="A12" s="4">
        <v>2375</v>
      </c>
      <c r="B12" s="5" t="s">
        <v>35</v>
      </c>
      <c r="C12" s="5" t="s">
        <v>14</v>
      </c>
      <c r="D12" s="5" t="s">
        <v>36</v>
      </c>
      <c r="E12" s="6" t="s">
        <v>37</v>
      </c>
      <c r="F12" s="9" t="s">
        <v>11</v>
      </c>
      <c r="G12" s="7" t="s">
        <v>38</v>
      </c>
      <c r="H12" s="23"/>
    </row>
    <row r="13" spans="1:8" x14ac:dyDescent="0.25">
      <c r="A13" s="4">
        <v>2402</v>
      </c>
      <c r="B13" s="5" t="s">
        <v>17</v>
      </c>
      <c r="C13" s="5" t="s">
        <v>8</v>
      </c>
      <c r="D13" s="5" t="s">
        <v>36</v>
      </c>
      <c r="E13" s="6" t="s">
        <v>39</v>
      </c>
      <c r="F13" s="9" t="s">
        <v>11</v>
      </c>
      <c r="G13" s="7" t="s">
        <v>40</v>
      </c>
      <c r="H13" s="23"/>
    </row>
    <row r="14" spans="1:8" x14ac:dyDescent="0.25">
      <c r="A14" s="4">
        <v>2403</v>
      </c>
      <c r="B14" s="5" t="s">
        <v>13</v>
      </c>
      <c r="C14" s="5" t="s">
        <v>8</v>
      </c>
      <c r="D14" s="5" t="s">
        <v>9</v>
      </c>
      <c r="E14" s="6" t="s">
        <v>43</v>
      </c>
      <c r="F14" s="9" t="s">
        <v>15</v>
      </c>
      <c r="G14" s="7" t="s">
        <v>45</v>
      </c>
      <c r="H14" s="23"/>
    </row>
    <row r="18" spans="1:13" x14ac:dyDescent="0.25">
      <c r="A18" s="19" t="s">
        <v>59</v>
      </c>
      <c r="B18" s="25" t="s">
        <v>1</v>
      </c>
      <c r="C18" s="2" t="s">
        <v>2</v>
      </c>
      <c r="D18" s="2" t="s">
        <v>3</v>
      </c>
      <c r="E18" s="3" t="s">
        <v>4</v>
      </c>
      <c r="F18" s="8" t="s">
        <v>5</v>
      </c>
      <c r="G18" s="3" t="s">
        <v>6</v>
      </c>
      <c r="H18" s="2" t="s">
        <v>94</v>
      </c>
      <c r="I18" s="15">
        <v>41560</v>
      </c>
      <c r="J18" s="15">
        <v>41574</v>
      </c>
      <c r="K18" s="15" t="s">
        <v>86</v>
      </c>
      <c r="M18" t="s">
        <v>101</v>
      </c>
    </row>
    <row r="19" spans="1:13" x14ac:dyDescent="0.25">
      <c r="A19" s="4">
        <v>2402</v>
      </c>
      <c r="B19" s="5" t="s">
        <v>17</v>
      </c>
      <c r="C19" s="5" t="s">
        <v>8</v>
      </c>
      <c r="D19" s="5" t="s">
        <v>36</v>
      </c>
      <c r="E19" s="6" t="s">
        <v>39</v>
      </c>
      <c r="F19" s="9" t="s">
        <v>11</v>
      </c>
      <c r="G19" s="7" t="s">
        <v>40</v>
      </c>
      <c r="H19" s="24">
        <v>41225</v>
      </c>
      <c r="I19" s="13" t="s">
        <v>84</v>
      </c>
      <c r="J19" s="13" t="s">
        <v>84</v>
      </c>
      <c r="K19" s="13" t="str">
        <f t="shared" ref="K19:K28" si="0">IF(I19=J19,"No","Yes")</f>
        <v>No</v>
      </c>
    </row>
    <row r="20" spans="1:13" x14ac:dyDescent="0.25">
      <c r="A20" s="4">
        <v>2403</v>
      </c>
      <c r="B20" s="5" t="s">
        <v>13</v>
      </c>
      <c r="C20" s="5" t="s">
        <v>8</v>
      </c>
      <c r="D20" s="5" t="s">
        <v>65</v>
      </c>
      <c r="E20" s="6" t="s">
        <v>43</v>
      </c>
      <c r="F20" s="9" t="s">
        <v>15</v>
      </c>
      <c r="G20" s="7" t="s">
        <v>45</v>
      </c>
      <c r="H20" s="24">
        <v>41225</v>
      </c>
      <c r="I20" s="13" t="s">
        <v>83</v>
      </c>
      <c r="J20" s="13" t="s">
        <v>83</v>
      </c>
      <c r="K20" s="13" t="str">
        <f t="shared" si="0"/>
        <v>No</v>
      </c>
    </row>
    <row r="21" spans="1:13" ht="25.5" x14ac:dyDescent="0.25">
      <c r="A21" s="4">
        <v>2416</v>
      </c>
      <c r="B21" s="5" t="s">
        <v>17</v>
      </c>
      <c r="C21" s="5" t="s">
        <v>18</v>
      </c>
      <c r="D21" s="5" t="s">
        <v>65</v>
      </c>
      <c r="E21" s="6" t="s">
        <v>22</v>
      </c>
      <c r="F21" s="9" t="s">
        <v>11</v>
      </c>
      <c r="G21" s="7" t="s">
        <v>23</v>
      </c>
      <c r="H21" s="24">
        <v>41345</v>
      </c>
      <c r="I21" s="13" t="s">
        <v>84</v>
      </c>
      <c r="J21" s="13" t="s">
        <v>84</v>
      </c>
      <c r="K21" s="13" t="str">
        <f t="shared" si="0"/>
        <v>No</v>
      </c>
    </row>
    <row r="22" spans="1:13" x14ac:dyDescent="0.25">
      <c r="A22" s="4">
        <v>2419</v>
      </c>
      <c r="B22" s="5" t="s">
        <v>13</v>
      </c>
      <c r="C22" s="5" t="s">
        <v>18</v>
      </c>
      <c r="D22" s="5" t="s">
        <v>65</v>
      </c>
      <c r="E22" s="6" t="s">
        <v>24</v>
      </c>
      <c r="F22" s="9" t="s">
        <v>57</v>
      </c>
      <c r="G22" s="7" t="s">
        <v>26</v>
      </c>
      <c r="H22" s="24">
        <v>41358</v>
      </c>
      <c r="I22" s="13" t="s">
        <v>87</v>
      </c>
      <c r="J22" s="13" t="s">
        <v>87</v>
      </c>
      <c r="K22" s="13" t="str">
        <f t="shared" si="0"/>
        <v>No</v>
      </c>
    </row>
    <row r="23" spans="1:13" x14ac:dyDescent="0.25">
      <c r="A23" s="4">
        <v>2420</v>
      </c>
      <c r="B23" s="5" t="s">
        <v>13</v>
      </c>
      <c r="C23" s="5" t="s">
        <v>18</v>
      </c>
      <c r="D23" s="5" t="s">
        <v>65</v>
      </c>
      <c r="E23" s="6" t="s">
        <v>24</v>
      </c>
      <c r="F23" s="9" t="s">
        <v>57</v>
      </c>
      <c r="G23" s="7" t="s">
        <v>28</v>
      </c>
      <c r="H23" s="24">
        <v>41358</v>
      </c>
      <c r="I23" s="13" t="s">
        <v>87</v>
      </c>
      <c r="J23" s="13" t="s">
        <v>87</v>
      </c>
      <c r="K23" s="13" t="str">
        <f t="shared" si="0"/>
        <v>No</v>
      </c>
    </row>
    <row r="24" spans="1:13" x14ac:dyDescent="0.25">
      <c r="A24" s="4">
        <v>2422</v>
      </c>
      <c r="B24" s="5" t="s">
        <v>13</v>
      </c>
      <c r="C24" s="5" t="s">
        <v>18</v>
      </c>
      <c r="D24" s="5" t="s">
        <v>65</v>
      </c>
      <c r="E24" s="6" t="s">
        <v>24</v>
      </c>
      <c r="F24" s="9" t="s">
        <v>57</v>
      </c>
      <c r="G24" s="7" t="s">
        <v>27</v>
      </c>
      <c r="H24" s="24">
        <v>41366</v>
      </c>
      <c r="I24" s="13" t="s">
        <v>87</v>
      </c>
      <c r="J24" s="13" t="s">
        <v>87</v>
      </c>
      <c r="K24" s="13" t="str">
        <f t="shared" si="0"/>
        <v>No</v>
      </c>
    </row>
    <row r="25" spans="1:13" x14ac:dyDescent="0.25">
      <c r="A25" s="4">
        <v>2423</v>
      </c>
      <c r="B25" s="5" t="s">
        <v>13</v>
      </c>
      <c r="C25" s="5" t="s">
        <v>18</v>
      </c>
      <c r="D25" s="5" t="s">
        <v>65</v>
      </c>
      <c r="E25" s="6" t="s">
        <v>24</v>
      </c>
      <c r="F25" s="9" t="s">
        <v>57</v>
      </c>
      <c r="G25" s="7" t="s">
        <v>25</v>
      </c>
      <c r="H25" s="24">
        <v>41366</v>
      </c>
      <c r="I25" s="13" t="s">
        <v>87</v>
      </c>
      <c r="J25" s="13" t="s">
        <v>87</v>
      </c>
      <c r="K25" s="13" t="str">
        <f t="shared" si="0"/>
        <v>No</v>
      </c>
    </row>
    <row r="26" spans="1:13" x14ac:dyDescent="0.25">
      <c r="A26" s="4">
        <v>2425</v>
      </c>
      <c r="B26" s="5" t="s">
        <v>13</v>
      </c>
      <c r="C26" s="5" t="s">
        <v>18</v>
      </c>
      <c r="D26" s="5" t="s">
        <v>20</v>
      </c>
      <c r="E26" s="6" t="s">
        <v>10</v>
      </c>
      <c r="F26" s="9" t="s">
        <v>11</v>
      </c>
      <c r="G26" s="7" t="s">
        <v>21</v>
      </c>
      <c r="H26" s="24">
        <v>41373</v>
      </c>
      <c r="I26" s="13" t="s">
        <v>84</v>
      </c>
      <c r="J26" s="13" t="s">
        <v>84</v>
      </c>
      <c r="K26" s="13" t="str">
        <f t="shared" si="0"/>
        <v>No</v>
      </c>
    </row>
    <row r="27" spans="1:13" x14ac:dyDescent="0.25">
      <c r="A27" s="4">
        <v>2429</v>
      </c>
      <c r="B27" s="5" t="s">
        <v>7</v>
      </c>
      <c r="C27" s="5" t="s">
        <v>18</v>
      </c>
      <c r="D27" s="5" t="s">
        <v>31</v>
      </c>
      <c r="E27" s="6" t="s">
        <v>29</v>
      </c>
      <c r="F27" s="9" t="s">
        <v>11</v>
      </c>
      <c r="G27" s="7" t="s">
        <v>32</v>
      </c>
      <c r="H27" s="24">
        <v>41386</v>
      </c>
      <c r="I27" s="13" t="s">
        <v>84</v>
      </c>
      <c r="J27" s="13" t="s">
        <v>84</v>
      </c>
      <c r="K27" s="13" t="str">
        <f t="shared" si="0"/>
        <v>No</v>
      </c>
    </row>
    <row r="28" spans="1:13" x14ac:dyDescent="0.25">
      <c r="A28" s="4">
        <v>2443</v>
      </c>
      <c r="B28" s="5" t="s">
        <v>35</v>
      </c>
      <c r="C28" s="5" t="s">
        <v>18</v>
      </c>
      <c r="D28" s="5" t="s">
        <v>36</v>
      </c>
      <c r="E28" s="6" t="s">
        <v>22</v>
      </c>
      <c r="F28" s="9" t="s">
        <v>11</v>
      </c>
      <c r="G28" s="7" t="s">
        <v>56</v>
      </c>
      <c r="H28" s="24">
        <v>41505</v>
      </c>
      <c r="I28" s="13" t="s">
        <v>84</v>
      </c>
      <c r="J28" s="13" t="s">
        <v>84</v>
      </c>
      <c r="K28" s="13" t="str">
        <f t="shared" si="0"/>
        <v>No</v>
      </c>
    </row>
    <row r="29" spans="1:13" x14ac:dyDescent="0.25">
      <c r="H29" s="24"/>
      <c r="I29" s="1"/>
      <c r="J29" s="1"/>
      <c r="K29" s="1"/>
    </row>
    <row r="30" spans="1:13" x14ac:dyDescent="0.25">
      <c r="A30" s="18" t="s">
        <v>71</v>
      </c>
      <c r="B30" s="25" t="s">
        <v>1</v>
      </c>
      <c r="C30" s="2" t="s">
        <v>2</v>
      </c>
      <c r="D30" s="2" t="s">
        <v>3</v>
      </c>
      <c r="E30" s="3" t="s">
        <v>4</v>
      </c>
      <c r="F30" s="8" t="s">
        <v>5</v>
      </c>
      <c r="G30" s="3" t="s">
        <v>6</v>
      </c>
      <c r="H30" s="2" t="s">
        <v>94</v>
      </c>
      <c r="I30" s="15">
        <f>+I$18</f>
        <v>41560</v>
      </c>
      <c r="J30" s="15">
        <f>+J$18</f>
        <v>41574</v>
      </c>
      <c r="K30" s="15" t="s">
        <v>86</v>
      </c>
    </row>
    <row r="31" spans="1:13" x14ac:dyDescent="0.25">
      <c r="A31" s="4">
        <v>2430</v>
      </c>
      <c r="B31" s="5" t="s">
        <v>17</v>
      </c>
      <c r="C31" s="5" t="s">
        <v>18</v>
      </c>
      <c r="D31" s="5" t="s">
        <v>65</v>
      </c>
      <c r="E31" s="6" t="s">
        <v>69</v>
      </c>
      <c r="F31" s="9" t="s">
        <v>83</v>
      </c>
      <c r="G31" s="7" t="s">
        <v>70</v>
      </c>
      <c r="H31" s="24">
        <v>41393</v>
      </c>
      <c r="I31" s="13" t="s">
        <v>84</v>
      </c>
      <c r="J31" s="21" t="s">
        <v>83</v>
      </c>
      <c r="K31" s="13" t="str">
        <f>IF(I31=J31,"No","Yes")</f>
        <v>Yes</v>
      </c>
    </row>
    <row r="32" spans="1:13" x14ac:dyDescent="0.25">
      <c r="H32" s="24"/>
      <c r="I32" s="1"/>
      <c r="J32" s="1"/>
      <c r="K32" s="1"/>
    </row>
    <row r="33" spans="1:11" x14ac:dyDescent="0.25">
      <c r="A33" s="17" t="s">
        <v>64</v>
      </c>
      <c r="B33" s="25" t="s">
        <v>1</v>
      </c>
      <c r="C33" s="2" t="s">
        <v>2</v>
      </c>
      <c r="D33" s="2" t="s">
        <v>3</v>
      </c>
      <c r="E33" s="3" t="s">
        <v>4</v>
      </c>
      <c r="F33" s="8" t="s">
        <v>5</v>
      </c>
      <c r="G33" s="3" t="s">
        <v>6</v>
      </c>
      <c r="H33" s="2" t="s">
        <v>94</v>
      </c>
      <c r="I33" s="15">
        <f>+I$18</f>
        <v>41560</v>
      </c>
      <c r="J33" s="15">
        <f>+J$18</f>
        <v>41574</v>
      </c>
      <c r="K33" s="15" t="s">
        <v>86</v>
      </c>
    </row>
    <row r="34" spans="1:11" x14ac:dyDescent="0.25">
      <c r="A34" s="4">
        <v>2439</v>
      </c>
      <c r="B34" s="5" t="s">
        <v>13</v>
      </c>
      <c r="C34" s="5" t="s">
        <v>18</v>
      </c>
      <c r="D34" s="5" t="s">
        <v>33</v>
      </c>
      <c r="E34" s="6" t="s">
        <v>10</v>
      </c>
      <c r="F34" s="9" t="s">
        <v>11</v>
      </c>
      <c r="G34" s="7" t="s">
        <v>61</v>
      </c>
      <c r="H34" s="24">
        <v>41479</v>
      </c>
      <c r="I34" s="13" t="s">
        <v>84</v>
      </c>
      <c r="J34" s="13" t="s">
        <v>88</v>
      </c>
      <c r="K34" s="13" t="str">
        <f t="shared" ref="K34:K39" si="1">IF(I34=J34,"No","Yes")</f>
        <v>Yes</v>
      </c>
    </row>
    <row r="35" spans="1:11" x14ac:dyDescent="0.25">
      <c r="A35" s="4">
        <v>2441</v>
      </c>
      <c r="B35" s="5" t="s">
        <v>7</v>
      </c>
      <c r="C35" s="5" t="s">
        <v>8</v>
      </c>
      <c r="D35" s="5" t="s">
        <v>65</v>
      </c>
      <c r="E35" s="6" t="s">
        <v>10</v>
      </c>
      <c r="F35" s="9" t="s">
        <v>11</v>
      </c>
      <c r="G35" s="7" t="s">
        <v>97</v>
      </c>
      <c r="H35" s="24">
        <v>41499</v>
      </c>
      <c r="I35" s="13" t="s">
        <v>84</v>
      </c>
      <c r="J35" s="13" t="s">
        <v>84</v>
      </c>
      <c r="K35" s="13" t="str">
        <f t="shared" si="1"/>
        <v>No</v>
      </c>
    </row>
    <row r="36" spans="1:11" x14ac:dyDescent="0.25">
      <c r="A36" s="4">
        <v>2445</v>
      </c>
      <c r="B36" s="5" t="s">
        <v>7</v>
      </c>
      <c r="C36" s="5" t="s">
        <v>18</v>
      </c>
      <c r="D36" s="5" t="s">
        <v>36</v>
      </c>
      <c r="E36" s="6" t="s">
        <v>62</v>
      </c>
      <c r="F36" s="9" t="s">
        <v>11</v>
      </c>
      <c r="G36" s="7" t="s">
        <v>98</v>
      </c>
      <c r="H36" s="24">
        <v>41515</v>
      </c>
      <c r="I36" s="13" t="s">
        <v>83</v>
      </c>
      <c r="J36" s="13" t="s">
        <v>83</v>
      </c>
      <c r="K36" s="13" t="str">
        <f t="shared" si="1"/>
        <v>No</v>
      </c>
    </row>
    <row r="37" spans="1:11" x14ac:dyDescent="0.25">
      <c r="A37" s="4">
        <v>2448</v>
      </c>
      <c r="B37" s="5" t="s">
        <v>17</v>
      </c>
      <c r="C37" s="5" t="s">
        <v>18</v>
      </c>
      <c r="D37" s="5" t="s">
        <v>33</v>
      </c>
      <c r="E37" s="6" t="s">
        <v>10</v>
      </c>
      <c r="F37" s="9" t="s">
        <v>11</v>
      </c>
      <c r="G37" s="7" t="s">
        <v>95</v>
      </c>
      <c r="H37" s="24">
        <v>41541</v>
      </c>
      <c r="I37" s="13" t="s">
        <v>84</v>
      </c>
      <c r="J37" s="13" t="s">
        <v>84</v>
      </c>
      <c r="K37" s="13" t="str">
        <f t="shared" si="1"/>
        <v>No</v>
      </c>
    </row>
    <row r="38" spans="1:11" x14ac:dyDescent="0.25">
      <c r="A38" s="4">
        <v>2449</v>
      </c>
      <c r="B38" s="5" t="s">
        <v>13</v>
      </c>
      <c r="C38" s="5" t="s">
        <v>18</v>
      </c>
      <c r="D38" s="5" t="s">
        <v>33</v>
      </c>
      <c r="E38" s="14" t="s">
        <v>85</v>
      </c>
      <c r="F38" s="9" t="s">
        <v>11</v>
      </c>
      <c r="G38" s="7" t="s">
        <v>96</v>
      </c>
      <c r="H38" s="24">
        <v>41543</v>
      </c>
      <c r="I38" s="13" t="s">
        <v>84</v>
      </c>
      <c r="J38" s="13" t="s">
        <v>84</v>
      </c>
      <c r="K38" s="13" t="str">
        <f t="shared" si="1"/>
        <v>No</v>
      </c>
    </row>
    <row r="39" spans="1:11" x14ac:dyDescent="0.25">
      <c r="A39" s="20">
        <v>2450</v>
      </c>
      <c r="B39" s="5" t="s">
        <v>93</v>
      </c>
      <c r="C39" s="5" t="s">
        <v>18</v>
      </c>
      <c r="D39" s="5" t="s">
        <v>33</v>
      </c>
      <c r="E39" s="14" t="s">
        <v>92</v>
      </c>
      <c r="F39" s="9" t="s">
        <v>11</v>
      </c>
      <c r="G39" s="7" t="s">
        <v>91</v>
      </c>
      <c r="H39" s="24">
        <v>41562</v>
      </c>
      <c r="I39" s="13" t="s">
        <v>84</v>
      </c>
      <c r="J39" s="13" t="s">
        <v>84</v>
      </c>
      <c r="K39" s="13" t="str">
        <f t="shared" si="1"/>
        <v>No</v>
      </c>
    </row>
    <row r="41" spans="1:11" x14ac:dyDescent="0.25">
      <c r="I41" s="1" t="s">
        <v>84</v>
      </c>
      <c r="J41">
        <f>COUNTIF($J$19:$J$39,I41)</f>
        <v>9</v>
      </c>
    </row>
    <row r="42" spans="1:11" x14ac:dyDescent="0.25">
      <c r="I42" s="1" t="s">
        <v>83</v>
      </c>
      <c r="J42">
        <f t="shared" ref="J42:J45" si="2">COUNTIF($J$19:$J$39,I42)</f>
        <v>3</v>
      </c>
    </row>
    <row r="43" spans="1:11" x14ac:dyDescent="0.25">
      <c r="I43" s="1" t="s">
        <v>87</v>
      </c>
      <c r="J43">
        <f t="shared" si="2"/>
        <v>4</v>
      </c>
    </row>
    <row r="44" spans="1:11" x14ac:dyDescent="0.25">
      <c r="I44" s="1" t="s">
        <v>88</v>
      </c>
      <c r="J44">
        <f t="shared" si="2"/>
        <v>1</v>
      </c>
    </row>
    <row r="45" spans="1:11" x14ac:dyDescent="0.25">
      <c r="I45" s="1" t="s">
        <v>100</v>
      </c>
      <c r="J45">
        <f t="shared" si="2"/>
        <v>0</v>
      </c>
    </row>
    <row r="46" spans="1:11" x14ac:dyDescent="0.25">
      <c r="I46" s="1" t="s">
        <v>99</v>
      </c>
      <c r="J46">
        <f>SUM(J41:J45)</f>
        <v>17</v>
      </c>
    </row>
  </sheetData>
  <conditionalFormatting sqref="K18:K38">
    <cfRule type="containsText" dxfId="337" priority="16" operator="containsText" text="No">
      <formula>NOT(ISERROR(SEARCH("No",K18)))</formula>
    </cfRule>
    <cfRule type="containsText" dxfId="336" priority="17" operator="containsText" text="Yes">
      <formula>NOT(ISERROR(SEARCH("Yes",K18)))</formula>
    </cfRule>
  </conditionalFormatting>
  <conditionalFormatting sqref="J19:J32 J34:J38">
    <cfRule type="containsText" dxfId="335" priority="15" operator="containsText" text="FIXED">
      <formula>NOT(ISERROR(SEARCH("FIXED",J19)))</formula>
    </cfRule>
  </conditionalFormatting>
  <conditionalFormatting sqref="K39">
    <cfRule type="containsText" dxfId="334" priority="11" operator="containsText" text="No">
      <formula>NOT(ISERROR(SEARCH("No",K39)))</formula>
    </cfRule>
    <cfRule type="containsText" dxfId="333" priority="12" operator="containsText" text="Yes">
      <formula>NOT(ISERROR(SEARCH("Yes",K39)))</formula>
    </cfRule>
  </conditionalFormatting>
  <conditionalFormatting sqref="J39">
    <cfRule type="containsText" dxfId="332" priority="10" operator="containsText" text="FIXED">
      <formula>NOT(ISERROR(SEARCH("FIXED",J39)))</formula>
    </cfRule>
  </conditionalFormatting>
  <conditionalFormatting sqref="J33">
    <cfRule type="containsText" dxfId="331" priority="7" operator="containsText" text="FIXED">
      <formula>NOT(ISERROR(SEARCH("FIXED",J33)))</formula>
    </cfRule>
  </conditionalFormatting>
  <conditionalFormatting sqref="I19:I28">
    <cfRule type="containsText" dxfId="330" priority="6" operator="containsText" text="FIXED">
      <formula>NOT(ISERROR(SEARCH("FIXED",I19)))</formula>
    </cfRule>
  </conditionalFormatting>
  <conditionalFormatting sqref="I34:I38">
    <cfRule type="containsText" dxfId="329" priority="5" operator="containsText" text="FIXED">
      <formula>NOT(ISERROR(SEARCH("FIXED",I34)))</formula>
    </cfRule>
  </conditionalFormatting>
  <conditionalFormatting sqref="I39">
    <cfRule type="containsText" dxfId="328" priority="4" operator="containsText" text="FIXED">
      <formula>NOT(ISERROR(SEARCH("FIXED",I39)))</formula>
    </cfRule>
  </conditionalFormatting>
  <conditionalFormatting sqref="J34">
    <cfRule type="containsText" dxfId="327" priority="3" operator="containsText" text="ASSI">
      <formula>NOT(ISERROR(SEARCH("ASSI",J34)))</formula>
    </cfRule>
  </conditionalFormatting>
  <conditionalFormatting sqref="B19:B39">
    <cfRule type="containsText" dxfId="326" priority="1" operator="containsText" text="nor">
      <formula>NOT(ISERROR(SEARCH("nor",B19)))</formula>
    </cfRule>
    <cfRule type="containsText" dxfId="325" priority="2" operator="containsText" text="enh">
      <formula>NOT(ISERROR(SEARCH("enh",B19)))</formula>
    </cfRule>
    <cfRule type="containsText" dxfId="324" priority="13" operator="containsText" text="Maj">
      <formula>NOT(ISERROR(SEARCH("Maj",B19)))</formula>
    </cfRule>
    <cfRule type="containsText" dxfId="323" priority="14" operator="containsText" text="cri">
      <formula>NOT(ISERROR(SEARCH("cri",B19)))</formula>
    </cfRule>
  </conditionalFormatting>
  <hyperlinks>
    <hyperlink ref="A1" r:id="rId1" display="http://bugs.openfabrics.org/buglist.cgi?bug_status=NEW&amp;bug_status=ASSIGNED&amp;bug_status=REOPENED&amp;product=OpenFabrics%20Linux&amp;query_format=advanced&amp;version=3.5&amp;order=bug_id&amp;query_based_on=OFED-3.5-Open%20Bugs"/>
    <hyperlink ref="B1" r:id="rId2" display="http://bugs.openfabrics.org/buglist.cgi?bug_status=NEW&amp;bug_status=ASSIGNED&amp;bug_status=REOPENED&amp;product=OpenFabrics%20Linux&amp;query_format=advanced&amp;version=3.5&amp;order=bug_severity%20DESC%2Cassigned_to%2Cpriority%2C&amp;query_based_on=OFED-3.5-Open%20Bugs"/>
    <hyperlink ref="C1" r:id="rId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" r:id="rId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" r:id="rId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" r:id="rId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" r:id="rId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8" r:id="rId8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8" r:id="rId9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8" r:id="rId10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8" r:id="rId11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2" r:id="rId12" display="http://bugs.openfabrics.org/show_bug.cgi?id=2418"/>
    <hyperlink ref="A3" r:id="rId13" display="http://bugs.openfabrics.org/show_bug.cgi?id=2425"/>
    <hyperlink ref="A4" r:id="rId14" display="http://bugs.openfabrics.org/show_bug.cgi?id=2416"/>
    <hyperlink ref="A5" r:id="rId15" display="http://bugs.openfabrics.org/show_bug.cgi?id=2443"/>
    <hyperlink ref="A6" r:id="rId16" display="http://bugs.openfabrics.org/show_bug.cgi?id=2419"/>
    <hyperlink ref="A7" r:id="rId17" display="http://bugs.openfabrics.org/show_bug.cgi?id=2423"/>
    <hyperlink ref="A8" r:id="rId18" display="http://bugs.openfabrics.org/show_bug.cgi?id=2420"/>
    <hyperlink ref="A9" r:id="rId19" display="http://bugs.openfabrics.org/show_bug.cgi?id=2422"/>
    <hyperlink ref="A10" r:id="rId20" display="http://bugs.openfabrics.org/show_bug.cgi?id=2415"/>
    <hyperlink ref="A11" r:id="rId21" display="http://bugs.openfabrics.org/show_bug.cgi?id=2429"/>
    <hyperlink ref="A12" r:id="rId22" display="http://bugs.openfabrics.org/show_bug.cgi?id=2375"/>
    <hyperlink ref="A13" r:id="rId23" display="http://bugs.openfabrics.org/show_bug.cgi?id=2402"/>
    <hyperlink ref="A14" r:id="rId24" display="http://bugs.openfabrics.org/show_bug.cgi?id=2403"/>
    <hyperlink ref="A26" r:id="rId25" display="http://bugs.openfabrics.org/show_bug.cgi?id=2425"/>
    <hyperlink ref="A21" r:id="rId26" display="http://bugs.openfabrics.org/show_bug.cgi?id=2416"/>
    <hyperlink ref="A28" r:id="rId27" display="http://bugs.openfabrics.org/show_bug.cgi?id=2443"/>
    <hyperlink ref="A22" r:id="rId28" display="http://bugs.openfabrics.org/show_bug.cgi?id=2419"/>
    <hyperlink ref="A25" r:id="rId29" display="http://bugs.openfabrics.org/show_bug.cgi?id=2423"/>
    <hyperlink ref="A23" r:id="rId30" display="http://bugs.openfabrics.org/show_bug.cgi?id=2420"/>
    <hyperlink ref="A24" r:id="rId31" display="http://bugs.openfabrics.org/show_bug.cgi?id=2422"/>
    <hyperlink ref="A27" r:id="rId32" display="http://bugs.openfabrics.org/show_bug.cgi?id=2429"/>
    <hyperlink ref="A19" r:id="rId33" display="http://bugs.openfabrics.org/show_bug.cgi?id=2402"/>
    <hyperlink ref="A20" r:id="rId34" display="http://bugs.openfabrics.org/show_bug.cgi?id=2403"/>
    <hyperlink ref="A35" r:id="rId35" display="http://bugs.openfabrics.org/show_bug.cgi?id=2441"/>
    <hyperlink ref="A37" r:id="rId36" display="http://bugs.openfabrics.org/show_bug.cgi?id=2448"/>
    <hyperlink ref="A34" r:id="rId37" display="http://bugs.openfabrics.org/show_bug.cgi?id=2439"/>
    <hyperlink ref="A36" r:id="rId38" display="http://bugs.openfabrics.org/show_bug.cgi?id=2445"/>
    <hyperlink ref="A38" r:id="rId39" display="http://bugs.openfabrics.org/show_bug.cgi?id=2449"/>
    <hyperlink ref="A31" r:id="rId40" display="http://bugs.openfabrics.org/show_bug.cgi?id=2430"/>
    <hyperlink ref="G18" r:id="rId41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30" r:id="rId42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0" r:id="rId43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0" r:id="rId44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0" r:id="rId45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30" r:id="rId46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33" r:id="rId47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3" r:id="rId48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3" r:id="rId49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3" r:id="rId50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33" r:id="rId51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38" r:id="rId52"/>
    <hyperlink ref="A39" r:id="rId53" display="http://bugs.openfabrics.org/show_bug.cgi?id=2450"/>
    <hyperlink ref="E39" r:id="rId54"/>
  </hyperlinks>
  <pageMargins left="0.2" right="0.2" top="0.5" bottom="0.5" header="0.3" footer="0.3"/>
  <pageSetup scale="76" orientation="landscape" r:id="rId5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4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44" sqref="G44"/>
    </sheetView>
  </sheetViews>
  <sheetFormatPr defaultRowHeight="15" x14ac:dyDescent="0.25"/>
  <cols>
    <col min="1" max="1" width="11.85546875" customWidth="1"/>
    <col min="2" max="2" width="5.28515625" style="1" bestFit="1" customWidth="1"/>
    <col min="3" max="3" width="3.85546875" bestFit="1" customWidth="1"/>
    <col min="4" max="4" width="6.42578125" bestFit="1" customWidth="1"/>
    <col min="5" max="5" width="28.42578125" bestFit="1" customWidth="1"/>
    <col min="6" max="6" width="6.85546875" style="10" bestFit="1" customWidth="1"/>
    <col min="7" max="7" width="78" customWidth="1"/>
    <col min="8" max="8" width="8.7109375" style="1" bestFit="1" customWidth="1"/>
    <col min="9" max="10" width="10" bestFit="1" customWidth="1"/>
    <col min="13" max="13" width="40.2851562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8" t="s">
        <v>5</v>
      </c>
      <c r="G1" s="3" t="s">
        <v>6</v>
      </c>
      <c r="H1" s="22"/>
    </row>
    <row r="2" spans="1:8" ht="25.5" x14ac:dyDescent="0.25">
      <c r="A2" s="4">
        <v>2418</v>
      </c>
      <c r="B2" s="5" t="s">
        <v>17</v>
      </c>
      <c r="C2" s="5" t="s">
        <v>18</v>
      </c>
      <c r="D2" s="5" t="s">
        <v>9</v>
      </c>
      <c r="E2" s="6" t="s">
        <v>10</v>
      </c>
      <c r="F2" s="9" t="s">
        <v>11</v>
      </c>
      <c r="G2" s="7" t="s">
        <v>19</v>
      </c>
      <c r="H2" s="23"/>
    </row>
    <row r="3" spans="1:8" x14ac:dyDescent="0.25">
      <c r="A3" s="4">
        <v>2425</v>
      </c>
      <c r="B3" s="5" t="s">
        <v>13</v>
      </c>
      <c r="C3" s="5" t="s">
        <v>18</v>
      </c>
      <c r="D3" s="5" t="s">
        <v>20</v>
      </c>
      <c r="E3" s="6" t="s">
        <v>10</v>
      </c>
      <c r="F3" s="9" t="s">
        <v>11</v>
      </c>
      <c r="G3" s="7" t="s">
        <v>21</v>
      </c>
      <c r="H3" s="23"/>
    </row>
    <row r="4" spans="1:8" ht="25.5" x14ac:dyDescent="0.25">
      <c r="A4" s="4">
        <v>2416</v>
      </c>
      <c r="B4" s="5" t="s">
        <v>17</v>
      </c>
      <c r="C4" s="5" t="s">
        <v>18</v>
      </c>
      <c r="D4" s="5" t="s">
        <v>9</v>
      </c>
      <c r="E4" s="6" t="s">
        <v>22</v>
      </c>
      <c r="F4" s="9" t="s">
        <v>11</v>
      </c>
      <c r="G4" s="7" t="s">
        <v>23</v>
      </c>
      <c r="H4" s="23"/>
    </row>
    <row r="5" spans="1:8" x14ac:dyDescent="0.25">
      <c r="A5" s="4">
        <v>2443</v>
      </c>
      <c r="B5" s="5" t="s">
        <v>35</v>
      </c>
      <c r="C5" s="5" t="s">
        <v>18</v>
      </c>
      <c r="D5" s="5" t="s">
        <v>36</v>
      </c>
      <c r="E5" s="6" t="s">
        <v>22</v>
      </c>
      <c r="F5" s="9" t="s">
        <v>11</v>
      </c>
      <c r="G5" s="7" t="s">
        <v>56</v>
      </c>
      <c r="H5" s="23"/>
    </row>
    <row r="6" spans="1:8" x14ac:dyDescent="0.25">
      <c r="A6" s="4">
        <v>2419</v>
      </c>
      <c r="B6" s="5" t="s">
        <v>13</v>
      </c>
      <c r="C6" s="5" t="s">
        <v>18</v>
      </c>
      <c r="D6" s="5" t="s">
        <v>9</v>
      </c>
      <c r="E6" s="6" t="s">
        <v>24</v>
      </c>
      <c r="F6" s="9" t="s">
        <v>57</v>
      </c>
      <c r="G6" s="7" t="s">
        <v>26</v>
      </c>
      <c r="H6" s="23"/>
    </row>
    <row r="7" spans="1:8" x14ac:dyDescent="0.25">
      <c r="A7" s="4">
        <v>2423</v>
      </c>
      <c r="B7" s="5" t="s">
        <v>13</v>
      </c>
      <c r="C7" s="5" t="s">
        <v>18</v>
      </c>
      <c r="D7" s="5" t="s">
        <v>9</v>
      </c>
      <c r="E7" s="6" t="s">
        <v>24</v>
      </c>
      <c r="F7" s="9" t="s">
        <v>57</v>
      </c>
      <c r="G7" s="7" t="s">
        <v>25</v>
      </c>
      <c r="H7" s="23"/>
    </row>
    <row r="8" spans="1:8" x14ac:dyDescent="0.25">
      <c r="A8" s="4">
        <v>2420</v>
      </c>
      <c r="B8" s="5" t="s">
        <v>13</v>
      </c>
      <c r="C8" s="5" t="s">
        <v>18</v>
      </c>
      <c r="D8" s="5" t="s">
        <v>9</v>
      </c>
      <c r="E8" s="6" t="s">
        <v>24</v>
      </c>
      <c r="F8" s="9" t="s">
        <v>57</v>
      </c>
      <c r="G8" s="7" t="s">
        <v>28</v>
      </c>
      <c r="H8" s="23"/>
    </row>
    <row r="9" spans="1:8" x14ac:dyDescent="0.25">
      <c r="A9" s="4">
        <v>2422</v>
      </c>
      <c r="B9" s="5" t="s">
        <v>13</v>
      </c>
      <c r="C9" s="5" t="s">
        <v>18</v>
      </c>
      <c r="D9" s="5" t="s">
        <v>9</v>
      </c>
      <c r="E9" s="6" t="s">
        <v>24</v>
      </c>
      <c r="F9" s="9" t="s">
        <v>57</v>
      </c>
      <c r="G9" s="7" t="s">
        <v>27</v>
      </c>
      <c r="H9" s="23"/>
    </row>
    <row r="10" spans="1:8" x14ac:dyDescent="0.25">
      <c r="A10" s="4">
        <v>2415</v>
      </c>
      <c r="B10" s="5" t="s">
        <v>17</v>
      </c>
      <c r="C10" s="5" t="s">
        <v>18</v>
      </c>
      <c r="D10" s="5" t="s">
        <v>31</v>
      </c>
      <c r="E10" s="14" t="s">
        <v>58</v>
      </c>
      <c r="F10" s="9" t="s">
        <v>15</v>
      </c>
      <c r="G10" s="7" t="s">
        <v>55</v>
      </c>
      <c r="H10" s="23"/>
    </row>
    <row r="11" spans="1:8" x14ac:dyDescent="0.25">
      <c r="A11" s="4">
        <v>2429</v>
      </c>
      <c r="B11" s="5" t="s">
        <v>7</v>
      </c>
      <c r="C11" s="5" t="s">
        <v>18</v>
      </c>
      <c r="D11" s="5" t="s">
        <v>31</v>
      </c>
      <c r="E11" s="6" t="s">
        <v>29</v>
      </c>
      <c r="F11" s="9" t="s">
        <v>11</v>
      </c>
      <c r="G11" s="7" t="s">
        <v>32</v>
      </c>
      <c r="H11" s="23"/>
    </row>
    <row r="12" spans="1:8" x14ac:dyDescent="0.25">
      <c r="A12" s="4">
        <v>2375</v>
      </c>
      <c r="B12" s="5" t="s">
        <v>35</v>
      </c>
      <c r="C12" s="5" t="s">
        <v>14</v>
      </c>
      <c r="D12" s="5" t="s">
        <v>36</v>
      </c>
      <c r="E12" s="6" t="s">
        <v>37</v>
      </c>
      <c r="F12" s="9" t="s">
        <v>11</v>
      </c>
      <c r="G12" s="7" t="s">
        <v>38</v>
      </c>
      <c r="H12" s="23"/>
    </row>
    <row r="13" spans="1:8" x14ac:dyDescent="0.25">
      <c r="A13" s="4">
        <v>2402</v>
      </c>
      <c r="B13" s="5" t="s">
        <v>17</v>
      </c>
      <c r="C13" s="5" t="s">
        <v>8</v>
      </c>
      <c r="D13" s="5" t="s">
        <v>36</v>
      </c>
      <c r="E13" s="6" t="s">
        <v>39</v>
      </c>
      <c r="F13" s="9" t="s">
        <v>11</v>
      </c>
      <c r="G13" s="7" t="s">
        <v>40</v>
      </c>
      <c r="H13" s="23"/>
    </row>
    <row r="14" spans="1:8" x14ac:dyDescent="0.25">
      <c r="A14" s="4">
        <v>2403</v>
      </c>
      <c r="B14" s="5" t="s">
        <v>13</v>
      </c>
      <c r="C14" s="5" t="s">
        <v>8</v>
      </c>
      <c r="D14" s="5" t="s">
        <v>9</v>
      </c>
      <c r="E14" s="6" t="s">
        <v>43</v>
      </c>
      <c r="F14" s="9" t="s">
        <v>15</v>
      </c>
      <c r="G14" s="7" t="s">
        <v>45</v>
      </c>
      <c r="H14" s="23"/>
    </row>
    <row r="18" spans="1:13" x14ac:dyDescent="0.25">
      <c r="A18" s="19" t="s">
        <v>59</v>
      </c>
      <c r="B18" s="25" t="s">
        <v>1</v>
      </c>
      <c r="C18" s="2" t="s">
        <v>2</v>
      </c>
      <c r="D18" s="2" t="s">
        <v>3</v>
      </c>
      <c r="E18" s="3" t="s">
        <v>4</v>
      </c>
      <c r="F18" s="8" t="s">
        <v>5</v>
      </c>
      <c r="G18" s="3" t="s">
        <v>6</v>
      </c>
      <c r="H18" s="2" t="s">
        <v>94</v>
      </c>
      <c r="I18" s="15">
        <v>41560</v>
      </c>
      <c r="J18" s="15">
        <v>41575</v>
      </c>
      <c r="K18" s="15" t="s">
        <v>86</v>
      </c>
      <c r="M18" s="12" t="s">
        <v>101</v>
      </c>
    </row>
    <row r="19" spans="1:13" x14ac:dyDescent="0.25">
      <c r="A19" s="4">
        <v>2402</v>
      </c>
      <c r="B19" s="5" t="s">
        <v>17</v>
      </c>
      <c r="C19" s="5" t="s">
        <v>8</v>
      </c>
      <c r="D19" s="5" t="s">
        <v>36</v>
      </c>
      <c r="E19" s="14" t="s">
        <v>39</v>
      </c>
      <c r="F19" s="9" t="s">
        <v>11</v>
      </c>
      <c r="G19" s="7" t="s">
        <v>40</v>
      </c>
      <c r="H19" s="24">
        <v>41225</v>
      </c>
      <c r="I19" s="13" t="s">
        <v>84</v>
      </c>
      <c r="J19" s="13" t="s">
        <v>84</v>
      </c>
      <c r="K19" s="13" t="str">
        <f t="shared" ref="K19:K28" si="0">IF(I19=J19,"No","Yes")</f>
        <v>No</v>
      </c>
    </row>
    <row r="20" spans="1:13" x14ac:dyDescent="0.25">
      <c r="A20" s="4">
        <v>2403</v>
      </c>
      <c r="B20" s="5" t="s">
        <v>13</v>
      </c>
      <c r="C20" s="5" t="s">
        <v>8</v>
      </c>
      <c r="D20" s="5" t="s">
        <v>65</v>
      </c>
      <c r="E20" s="6" t="s">
        <v>43</v>
      </c>
      <c r="F20" s="9" t="s">
        <v>15</v>
      </c>
      <c r="G20" s="7" t="s">
        <v>45</v>
      </c>
      <c r="H20" s="24">
        <v>41225</v>
      </c>
      <c r="I20" s="13" t="s">
        <v>83</v>
      </c>
      <c r="J20" s="13" t="s">
        <v>83</v>
      </c>
      <c r="K20" s="13" t="str">
        <f t="shared" si="0"/>
        <v>No</v>
      </c>
    </row>
    <row r="21" spans="1:13" ht="25.5" x14ac:dyDescent="0.25">
      <c r="A21" s="4">
        <v>2416</v>
      </c>
      <c r="B21" s="5" t="s">
        <v>17</v>
      </c>
      <c r="C21" s="5" t="s">
        <v>18</v>
      </c>
      <c r="D21" s="5" t="s">
        <v>65</v>
      </c>
      <c r="E21" s="6" t="s">
        <v>22</v>
      </c>
      <c r="F21" s="9" t="s">
        <v>11</v>
      </c>
      <c r="G21" s="7" t="s">
        <v>23</v>
      </c>
      <c r="H21" s="24">
        <v>41345</v>
      </c>
      <c r="I21" s="13" t="s">
        <v>84</v>
      </c>
      <c r="J21" s="13" t="s">
        <v>84</v>
      </c>
      <c r="K21" s="13" t="str">
        <f t="shared" si="0"/>
        <v>No</v>
      </c>
    </row>
    <row r="22" spans="1:13" x14ac:dyDescent="0.25">
      <c r="A22" s="4">
        <v>2419</v>
      </c>
      <c r="B22" s="5" t="s">
        <v>13</v>
      </c>
      <c r="C22" s="5" t="s">
        <v>18</v>
      </c>
      <c r="D22" s="5" t="s">
        <v>65</v>
      </c>
      <c r="E22" s="14" t="s">
        <v>24</v>
      </c>
      <c r="F22" s="9" t="s">
        <v>57</v>
      </c>
      <c r="G22" s="7" t="s">
        <v>26</v>
      </c>
      <c r="H22" s="24">
        <v>41358</v>
      </c>
      <c r="I22" s="13" t="s">
        <v>87</v>
      </c>
      <c r="J22" s="13" t="s">
        <v>87</v>
      </c>
      <c r="K22" s="13" t="str">
        <f t="shared" si="0"/>
        <v>No</v>
      </c>
    </row>
    <row r="23" spans="1:13" x14ac:dyDescent="0.25">
      <c r="A23" s="4">
        <v>2420</v>
      </c>
      <c r="B23" s="5" t="s">
        <v>13</v>
      </c>
      <c r="C23" s="5" t="s">
        <v>18</v>
      </c>
      <c r="D23" s="5" t="s">
        <v>65</v>
      </c>
      <c r="E23" s="6" t="s">
        <v>24</v>
      </c>
      <c r="F23" s="9" t="s">
        <v>57</v>
      </c>
      <c r="G23" s="7" t="s">
        <v>28</v>
      </c>
      <c r="H23" s="24">
        <v>41358</v>
      </c>
      <c r="I23" s="13" t="s">
        <v>87</v>
      </c>
      <c r="J23" s="13" t="s">
        <v>87</v>
      </c>
      <c r="K23" s="13" t="str">
        <f t="shared" si="0"/>
        <v>No</v>
      </c>
    </row>
    <row r="24" spans="1:13" x14ac:dyDescent="0.25">
      <c r="A24" s="4">
        <v>2422</v>
      </c>
      <c r="B24" s="5" t="s">
        <v>13</v>
      </c>
      <c r="C24" s="5" t="s">
        <v>18</v>
      </c>
      <c r="D24" s="5" t="s">
        <v>65</v>
      </c>
      <c r="E24" s="6" t="s">
        <v>24</v>
      </c>
      <c r="F24" s="9" t="s">
        <v>57</v>
      </c>
      <c r="G24" s="7" t="s">
        <v>27</v>
      </c>
      <c r="H24" s="24">
        <v>41366</v>
      </c>
      <c r="I24" s="13" t="s">
        <v>87</v>
      </c>
      <c r="J24" s="13" t="s">
        <v>87</v>
      </c>
      <c r="K24" s="13" t="str">
        <f t="shared" si="0"/>
        <v>No</v>
      </c>
    </row>
    <row r="25" spans="1:13" x14ac:dyDescent="0.25">
      <c r="A25" s="4">
        <v>2423</v>
      </c>
      <c r="B25" s="5" t="s">
        <v>13</v>
      </c>
      <c r="C25" s="5" t="s">
        <v>18</v>
      </c>
      <c r="D25" s="5" t="s">
        <v>65</v>
      </c>
      <c r="E25" s="6" t="s">
        <v>24</v>
      </c>
      <c r="F25" s="9" t="s">
        <v>57</v>
      </c>
      <c r="G25" s="7" t="s">
        <v>25</v>
      </c>
      <c r="H25" s="24">
        <v>41366</v>
      </c>
      <c r="I25" s="13" t="s">
        <v>87</v>
      </c>
      <c r="J25" s="13" t="s">
        <v>87</v>
      </c>
      <c r="K25" s="13" t="str">
        <f t="shared" si="0"/>
        <v>No</v>
      </c>
    </row>
    <row r="26" spans="1:13" x14ac:dyDescent="0.25">
      <c r="A26" s="4">
        <v>2425</v>
      </c>
      <c r="B26" s="5" t="s">
        <v>13</v>
      </c>
      <c r="C26" s="5" t="s">
        <v>18</v>
      </c>
      <c r="D26" s="5" t="s">
        <v>20</v>
      </c>
      <c r="E26" s="6" t="s">
        <v>10</v>
      </c>
      <c r="F26" s="9" t="s">
        <v>11</v>
      </c>
      <c r="G26" s="7" t="s">
        <v>21</v>
      </c>
      <c r="H26" s="24">
        <v>41373</v>
      </c>
      <c r="I26" s="13" t="s">
        <v>84</v>
      </c>
      <c r="J26" s="13" t="s">
        <v>88</v>
      </c>
      <c r="K26" s="13" t="str">
        <f t="shared" si="0"/>
        <v>Yes</v>
      </c>
      <c r="M26" t="s">
        <v>104</v>
      </c>
    </row>
    <row r="27" spans="1:13" x14ac:dyDescent="0.25">
      <c r="A27" s="4">
        <v>2429</v>
      </c>
      <c r="B27" s="5" t="s">
        <v>7</v>
      </c>
      <c r="C27" s="5" t="s">
        <v>18</v>
      </c>
      <c r="D27" s="5" t="s">
        <v>31</v>
      </c>
      <c r="E27" s="6" t="s">
        <v>29</v>
      </c>
      <c r="F27" s="9" t="s">
        <v>11</v>
      </c>
      <c r="G27" s="7" t="s">
        <v>32</v>
      </c>
      <c r="H27" s="24">
        <v>41386</v>
      </c>
      <c r="I27" s="13" t="s">
        <v>84</v>
      </c>
      <c r="J27" s="28" t="s">
        <v>100</v>
      </c>
      <c r="K27" s="13" t="str">
        <f t="shared" si="0"/>
        <v>Yes</v>
      </c>
      <c r="M27" t="s">
        <v>102</v>
      </c>
    </row>
    <row r="28" spans="1:13" x14ac:dyDescent="0.25">
      <c r="A28" s="4">
        <v>2443</v>
      </c>
      <c r="B28" s="5" t="s">
        <v>35</v>
      </c>
      <c r="C28" s="5" t="s">
        <v>18</v>
      </c>
      <c r="D28" s="5" t="s">
        <v>36</v>
      </c>
      <c r="E28" s="14" t="s">
        <v>22</v>
      </c>
      <c r="F28" s="9" t="s">
        <v>11</v>
      </c>
      <c r="G28" s="7" t="s">
        <v>56</v>
      </c>
      <c r="H28" s="24">
        <v>41505</v>
      </c>
      <c r="I28" s="13" t="s">
        <v>84</v>
      </c>
      <c r="J28" s="13" t="s">
        <v>88</v>
      </c>
      <c r="K28" s="13" t="str">
        <f t="shared" si="0"/>
        <v>Yes</v>
      </c>
      <c r="M28" t="s">
        <v>103</v>
      </c>
    </row>
    <row r="29" spans="1:13" x14ac:dyDescent="0.25">
      <c r="H29" s="24"/>
      <c r="I29" s="1"/>
      <c r="J29" s="1"/>
      <c r="K29" s="1"/>
    </row>
    <row r="30" spans="1:13" x14ac:dyDescent="0.25">
      <c r="A30" s="18" t="s">
        <v>71</v>
      </c>
      <c r="B30" s="25" t="s">
        <v>1</v>
      </c>
      <c r="C30" s="2" t="s">
        <v>2</v>
      </c>
      <c r="D30" s="2" t="s">
        <v>3</v>
      </c>
      <c r="E30" s="3" t="s">
        <v>4</v>
      </c>
      <c r="F30" s="8" t="s">
        <v>5</v>
      </c>
      <c r="G30" s="3" t="s">
        <v>6</v>
      </c>
      <c r="H30" s="2" t="s">
        <v>94</v>
      </c>
      <c r="I30" s="15">
        <f>+I$18</f>
        <v>41560</v>
      </c>
      <c r="J30" s="15">
        <f>+J$18</f>
        <v>41575</v>
      </c>
      <c r="K30" s="15" t="s">
        <v>86</v>
      </c>
    </row>
    <row r="31" spans="1:13" x14ac:dyDescent="0.25">
      <c r="A31" s="4">
        <v>2430</v>
      </c>
      <c r="B31" s="5" t="s">
        <v>17</v>
      </c>
      <c r="C31" s="5" t="s">
        <v>18</v>
      </c>
      <c r="D31" s="5" t="s">
        <v>65</v>
      </c>
      <c r="E31" s="14" t="s">
        <v>69</v>
      </c>
      <c r="F31" s="9" t="s">
        <v>83</v>
      </c>
      <c r="G31" s="7" t="s">
        <v>70</v>
      </c>
      <c r="H31" s="24">
        <v>41393</v>
      </c>
      <c r="I31" s="13" t="s">
        <v>84</v>
      </c>
      <c r="J31" s="21" t="s">
        <v>83</v>
      </c>
      <c r="K31" s="13" t="str">
        <f>IF(I31=J31,"No","Yes")</f>
        <v>Yes</v>
      </c>
    </row>
    <row r="32" spans="1:13" x14ac:dyDescent="0.25">
      <c r="H32" s="24"/>
      <c r="I32" s="1"/>
      <c r="J32" s="1"/>
      <c r="K32" s="1"/>
    </row>
    <row r="33" spans="1:11" x14ac:dyDescent="0.25">
      <c r="A33" s="17" t="s">
        <v>64</v>
      </c>
      <c r="B33" s="25" t="s">
        <v>1</v>
      </c>
      <c r="C33" s="2" t="s">
        <v>2</v>
      </c>
      <c r="D33" s="2" t="s">
        <v>3</v>
      </c>
      <c r="E33" s="3" t="s">
        <v>4</v>
      </c>
      <c r="F33" s="8" t="s">
        <v>5</v>
      </c>
      <c r="G33" s="3" t="s">
        <v>6</v>
      </c>
      <c r="H33" s="2" t="s">
        <v>94</v>
      </c>
      <c r="I33" s="15">
        <f>+I$18</f>
        <v>41560</v>
      </c>
      <c r="J33" s="15">
        <f>+J$18</f>
        <v>41575</v>
      </c>
      <c r="K33" s="15" t="s">
        <v>86</v>
      </c>
    </row>
    <row r="34" spans="1:11" x14ac:dyDescent="0.25">
      <c r="A34" s="4">
        <v>2441</v>
      </c>
      <c r="B34" s="5" t="s">
        <v>7</v>
      </c>
      <c r="C34" s="5" t="s">
        <v>8</v>
      </c>
      <c r="D34" s="5" t="s">
        <v>65</v>
      </c>
      <c r="E34" s="6" t="s">
        <v>10</v>
      </c>
      <c r="F34" s="9" t="s">
        <v>11</v>
      </c>
      <c r="G34" s="7" t="s">
        <v>97</v>
      </c>
      <c r="H34" s="24">
        <v>41499</v>
      </c>
      <c r="I34" s="13" t="s">
        <v>84</v>
      </c>
      <c r="J34" s="13" t="s">
        <v>84</v>
      </c>
      <c r="K34" s="13" t="str">
        <f t="shared" ref="K34:K38" si="1">IF(I34=J34,"No","Yes")</f>
        <v>No</v>
      </c>
    </row>
    <row r="35" spans="1:11" x14ac:dyDescent="0.25">
      <c r="A35" s="4">
        <v>2445</v>
      </c>
      <c r="B35" s="5" t="s">
        <v>7</v>
      </c>
      <c r="C35" s="5" t="s">
        <v>18</v>
      </c>
      <c r="D35" s="5" t="s">
        <v>36</v>
      </c>
      <c r="E35" s="14" t="s">
        <v>62</v>
      </c>
      <c r="F35" s="9" t="s">
        <v>11</v>
      </c>
      <c r="G35" s="7" t="s">
        <v>98</v>
      </c>
      <c r="H35" s="24">
        <v>41515</v>
      </c>
      <c r="I35" s="13" t="s">
        <v>83</v>
      </c>
      <c r="J35" s="13" t="s">
        <v>83</v>
      </c>
      <c r="K35" s="13" t="str">
        <f t="shared" si="1"/>
        <v>No</v>
      </c>
    </row>
    <row r="36" spans="1:11" x14ac:dyDescent="0.25">
      <c r="A36" s="4">
        <v>2448</v>
      </c>
      <c r="B36" s="5" t="s">
        <v>17</v>
      </c>
      <c r="C36" s="5" t="s">
        <v>18</v>
      </c>
      <c r="D36" s="5" t="s">
        <v>33</v>
      </c>
      <c r="E36" s="6" t="s">
        <v>10</v>
      </c>
      <c r="F36" s="9" t="s">
        <v>11</v>
      </c>
      <c r="G36" s="7" t="s">
        <v>95</v>
      </c>
      <c r="H36" s="24">
        <v>41541</v>
      </c>
      <c r="I36" s="13" t="s">
        <v>84</v>
      </c>
      <c r="J36" s="13" t="s">
        <v>84</v>
      </c>
      <c r="K36" s="13" t="str">
        <f t="shared" si="1"/>
        <v>No</v>
      </c>
    </row>
    <row r="37" spans="1:11" x14ac:dyDescent="0.25">
      <c r="A37" s="4">
        <v>2449</v>
      </c>
      <c r="B37" s="5" t="s">
        <v>13</v>
      </c>
      <c r="C37" s="5" t="s">
        <v>18</v>
      </c>
      <c r="D37" s="5" t="s">
        <v>33</v>
      </c>
      <c r="E37" s="14" t="s">
        <v>85</v>
      </c>
      <c r="F37" s="9" t="s">
        <v>11</v>
      </c>
      <c r="G37" s="7" t="s">
        <v>96</v>
      </c>
      <c r="H37" s="24">
        <v>41543</v>
      </c>
      <c r="I37" s="13" t="s">
        <v>84</v>
      </c>
      <c r="J37" s="13" t="s">
        <v>84</v>
      </c>
      <c r="K37" s="13" t="str">
        <f t="shared" si="1"/>
        <v>No</v>
      </c>
    </row>
    <row r="38" spans="1:11" x14ac:dyDescent="0.25">
      <c r="A38" s="20">
        <v>2450</v>
      </c>
      <c r="B38" s="5" t="s">
        <v>93</v>
      </c>
      <c r="C38" s="5" t="s">
        <v>18</v>
      </c>
      <c r="D38" s="5" t="s">
        <v>33</v>
      </c>
      <c r="E38" s="14" t="s">
        <v>92</v>
      </c>
      <c r="F38" s="9" t="s">
        <v>11</v>
      </c>
      <c r="G38" s="7" t="s">
        <v>91</v>
      </c>
      <c r="H38" s="24">
        <v>41562</v>
      </c>
      <c r="I38" s="13" t="s">
        <v>84</v>
      </c>
      <c r="J38" s="13" t="s">
        <v>84</v>
      </c>
      <c r="K38" s="13" t="str">
        <f t="shared" si="1"/>
        <v>No</v>
      </c>
    </row>
    <row r="40" spans="1:11" x14ac:dyDescent="0.25">
      <c r="I40" s="13" t="s">
        <v>84</v>
      </c>
      <c r="J40" s="13">
        <f>COUNTIF($J$19:$J$38,I40)</f>
        <v>6</v>
      </c>
    </row>
    <row r="41" spans="1:11" x14ac:dyDescent="0.25">
      <c r="I41" s="13" t="s">
        <v>83</v>
      </c>
      <c r="J41" s="13">
        <f>COUNTIF($J$19:$J$38,I41)</f>
        <v>3</v>
      </c>
    </row>
    <row r="42" spans="1:11" x14ac:dyDescent="0.25">
      <c r="I42" s="13" t="s">
        <v>87</v>
      </c>
      <c r="J42" s="13">
        <f>COUNTIF($J$19:$J$38,I42)</f>
        <v>4</v>
      </c>
    </row>
    <row r="43" spans="1:11" x14ac:dyDescent="0.25">
      <c r="I43" s="13" t="s">
        <v>88</v>
      </c>
      <c r="J43" s="13">
        <f>COUNTIF($J$19:$J$38,I43)</f>
        <v>2</v>
      </c>
    </row>
    <row r="44" spans="1:11" ht="15.75" thickBot="1" x14ac:dyDescent="0.3">
      <c r="I44" s="13" t="s">
        <v>100</v>
      </c>
      <c r="J44" s="26">
        <f>COUNTIF($J$19:$J$38,I44)</f>
        <v>1</v>
      </c>
    </row>
    <row r="45" spans="1:11" ht="15.75" thickTop="1" x14ac:dyDescent="0.25">
      <c r="I45" s="27" t="s">
        <v>99</v>
      </c>
      <c r="J45" s="27">
        <f>SUM(J40:J44)</f>
        <v>16</v>
      </c>
    </row>
  </sheetData>
  <conditionalFormatting sqref="K18:K37">
    <cfRule type="containsText" dxfId="322" priority="29" operator="containsText" text="No">
      <formula>NOT(ISERROR(SEARCH("No",K18)))</formula>
    </cfRule>
    <cfRule type="containsText" dxfId="321" priority="30" operator="containsText" text="Yes">
      <formula>NOT(ISERROR(SEARCH("Yes",K18)))</formula>
    </cfRule>
  </conditionalFormatting>
  <conditionalFormatting sqref="I19:J38">
    <cfRule type="containsText" dxfId="320" priority="12" operator="containsText" text="WONTFIX">
      <formula>NOT(ISERROR(SEARCH("WONTFIX",I19)))</formula>
    </cfRule>
    <cfRule type="containsText" dxfId="319" priority="13" operator="containsText" text="REOP">
      <formula>NOT(ISERROR(SEARCH("REOP",I19)))</formula>
    </cfRule>
    <cfRule type="containsText" dxfId="318" priority="14" operator="containsText" text="ASSI">
      <formula>NOT(ISERROR(SEARCH("ASSI",I19)))</formula>
    </cfRule>
    <cfRule type="containsText" dxfId="317" priority="15" operator="containsText" text="NEW">
      <formula>NOT(ISERROR(SEARCH("NEW",I19)))</formula>
    </cfRule>
    <cfRule type="containsText" dxfId="316" priority="24" operator="containsText" text="No">
      <formula>NOT(ISERROR(SEARCH("No",I19)))</formula>
    </cfRule>
    <cfRule type="containsText" dxfId="315" priority="28" operator="containsText" text="FIXED">
      <formula>NOT(ISERROR(SEARCH("FIXED",I19)))</formula>
    </cfRule>
  </conditionalFormatting>
  <conditionalFormatting sqref="K38">
    <cfRule type="containsText" dxfId="314" priority="25" operator="containsText" text="Yes">
      <formula>NOT(ISERROR(SEARCH("Yes",K38)))</formula>
    </cfRule>
  </conditionalFormatting>
  <conditionalFormatting sqref="B19:B38">
    <cfRule type="containsText" dxfId="313" priority="16" operator="containsText" text="nor">
      <formula>NOT(ISERROR(SEARCH("nor",B19)))</formula>
    </cfRule>
    <cfRule type="containsText" dxfId="312" priority="17" operator="containsText" text="enh">
      <formula>NOT(ISERROR(SEARCH("enh",B19)))</formula>
    </cfRule>
    <cfRule type="containsText" dxfId="311" priority="26" operator="containsText" text="Maj">
      <formula>NOT(ISERROR(SEARCH("Maj",B19)))</formula>
    </cfRule>
    <cfRule type="containsText" dxfId="310" priority="27" operator="containsText" text="cri">
      <formula>NOT(ISERROR(SEARCH("cri",B19)))</formula>
    </cfRule>
  </conditionalFormatting>
  <conditionalFormatting sqref="I40:I44">
    <cfRule type="containsText" dxfId="309" priority="1" operator="containsText" text="WONTFIX">
      <formula>NOT(ISERROR(SEARCH("WONTFIX",I40)))</formula>
    </cfRule>
    <cfRule type="containsText" dxfId="308" priority="2" operator="containsText" text="REOP">
      <formula>NOT(ISERROR(SEARCH("REOP",I40)))</formula>
    </cfRule>
    <cfRule type="containsText" dxfId="307" priority="3" operator="containsText" text="ASSI">
      <formula>NOT(ISERROR(SEARCH("ASSI",I40)))</formula>
    </cfRule>
    <cfRule type="containsText" dxfId="306" priority="4" operator="containsText" text="NEW">
      <formula>NOT(ISERROR(SEARCH("NEW",I40)))</formula>
    </cfRule>
    <cfRule type="containsText" dxfId="305" priority="5" operator="containsText" text="No">
      <formula>NOT(ISERROR(SEARCH("No",I40)))</formula>
    </cfRule>
    <cfRule type="containsText" dxfId="304" priority="6" operator="containsText" text="FIXED">
      <formula>NOT(ISERROR(SEARCH("FIXED",I40)))</formula>
    </cfRule>
  </conditionalFormatting>
  <hyperlinks>
    <hyperlink ref="A1" r:id="rId1" display="http://bugs.openfabrics.org/buglist.cgi?bug_status=NEW&amp;bug_status=ASSIGNED&amp;bug_status=REOPENED&amp;product=OpenFabrics%20Linux&amp;query_format=advanced&amp;version=3.5&amp;order=bug_id&amp;query_based_on=OFED-3.5-Open%20Bugs"/>
    <hyperlink ref="B1" r:id="rId2" display="http://bugs.openfabrics.org/buglist.cgi?bug_status=NEW&amp;bug_status=ASSIGNED&amp;bug_status=REOPENED&amp;product=OpenFabrics%20Linux&amp;query_format=advanced&amp;version=3.5&amp;order=bug_severity%20DESC%2Cassigned_to%2Cpriority%2C&amp;query_based_on=OFED-3.5-Open%20Bugs"/>
    <hyperlink ref="C1" r:id="rId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" r:id="rId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" r:id="rId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" r:id="rId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" r:id="rId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8" r:id="rId8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8" r:id="rId9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8" r:id="rId10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8" r:id="rId11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2" r:id="rId12" display="http://bugs.openfabrics.org/show_bug.cgi?id=2418"/>
    <hyperlink ref="A3" r:id="rId13" display="http://bugs.openfabrics.org/show_bug.cgi?id=2425"/>
    <hyperlink ref="A4" r:id="rId14" display="http://bugs.openfabrics.org/show_bug.cgi?id=2416"/>
    <hyperlink ref="A5" r:id="rId15" display="http://bugs.openfabrics.org/show_bug.cgi?id=2443"/>
    <hyperlink ref="A6" r:id="rId16" display="http://bugs.openfabrics.org/show_bug.cgi?id=2419"/>
    <hyperlink ref="A7" r:id="rId17" display="http://bugs.openfabrics.org/show_bug.cgi?id=2423"/>
    <hyperlink ref="A8" r:id="rId18" display="http://bugs.openfabrics.org/show_bug.cgi?id=2420"/>
    <hyperlink ref="A9" r:id="rId19" display="http://bugs.openfabrics.org/show_bug.cgi?id=2422"/>
    <hyperlink ref="A10" r:id="rId20" display="http://bugs.openfabrics.org/show_bug.cgi?id=2415"/>
    <hyperlink ref="A11" r:id="rId21" display="http://bugs.openfabrics.org/show_bug.cgi?id=2429"/>
    <hyperlink ref="A12" r:id="rId22" display="http://bugs.openfabrics.org/show_bug.cgi?id=2375"/>
    <hyperlink ref="A13" r:id="rId23" display="http://bugs.openfabrics.org/show_bug.cgi?id=2402"/>
    <hyperlink ref="A14" r:id="rId24" display="http://bugs.openfabrics.org/show_bug.cgi?id=2403"/>
    <hyperlink ref="A26" r:id="rId25" display="http://bugs.openfabrics.org/show_bug.cgi?id=2425"/>
    <hyperlink ref="A21" r:id="rId26" display="http://bugs.openfabrics.org/show_bug.cgi?id=2416"/>
    <hyperlink ref="A28" r:id="rId27" display="http://bugs.openfabrics.org/show_bug.cgi?id=2443"/>
    <hyperlink ref="A22" r:id="rId28" display="http://bugs.openfabrics.org/show_bug.cgi?id=2419"/>
    <hyperlink ref="A25" r:id="rId29" display="http://bugs.openfabrics.org/show_bug.cgi?id=2423"/>
    <hyperlink ref="A23" r:id="rId30" display="http://bugs.openfabrics.org/show_bug.cgi?id=2420"/>
    <hyperlink ref="A24" r:id="rId31" display="http://bugs.openfabrics.org/show_bug.cgi?id=2422"/>
    <hyperlink ref="A27" r:id="rId32" display="http://bugs.openfabrics.org/show_bug.cgi?id=2429"/>
    <hyperlink ref="A19" r:id="rId33" display="http://bugs.openfabrics.org/show_bug.cgi?id=2402"/>
    <hyperlink ref="A20" r:id="rId34" display="http://bugs.openfabrics.org/show_bug.cgi?id=2403"/>
    <hyperlink ref="A34" r:id="rId35" display="http://bugs.openfabrics.org/show_bug.cgi?id=2441"/>
    <hyperlink ref="A36" r:id="rId36" display="http://bugs.openfabrics.org/show_bug.cgi?id=2448"/>
    <hyperlink ref="A35" r:id="rId37" display="http://bugs.openfabrics.org/show_bug.cgi?id=2445"/>
    <hyperlink ref="A37" r:id="rId38" display="http://bugs.openfabrics.org/show_bug.cgi?id=2449"/>
    <hyperlink ref="A31" r:id="rId39" display="http://bugs.openfabrics.org/show_bug.cgi?id=2430"/>
    <hyperlink ref="G18" r:id="rId40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30" r:id="rId41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0" r:id="rId42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0" r:id="rId43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0" r:id="rId44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30" r:id="rId45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33" r:id="rId46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33" r:id="rId47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33" r:id="rId48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33" r:id="rId49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33" r:id="rId50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37" r:id="rId51"/>
    <hyperlink ref="A38" r:id="rId52" display="http://bugs.openfabrics.org/show_bug.cgi?id=2450"/>
    <hyperlink ref="E38" r:id="rId53"/>
    <hyperlink ref="E19" r:id="rId54"/>
    <hyperlink ref="E31" r:id="rId55"/>
    <hyperlink ref="E35" r:id="rId56"/>
    <hyperlink ref="E22" r:id="rId57"/>
    <hyperlink ref="E28" r:id="rId58"/>
    <hyperlink ref="E10" r:id="rId59"/>
  </hyperlinks>
  <pageMargins left="0.2" right="0.2" top="0.5" bottom="0.5" header="0.3" footer="0.3"/>
  <pageSetup scale="75" orientation="landscape" r:id="rId6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L27"/>
  <sheetViews>
    <sheetView zoomScale="80" zoomScaleNormal="80" workbookViewId="0">
      <selection activeCell="G35" sqref="G35"/>
    </sheetView>
  </sheetViews>
  <sheetFormatPr defaultRowHeight="15" x14ac:dyDescent="0.25"/>
  <cols>
    <col min="1" max="1" width="11.28515625" bestFit="1" customWidth="1"/>
    <col min="2" max="2" width="5.28515625" style="1" bestFit="1" customWidth="1"/>
    <col min="3" max="3" width="3.85546875" bestFit="1" customWidth="1"/>
    <col min="4" max="4" width="6.42578125" bestFit="1" customWidth="1"/>
    <col min="5" max="5" width="33.7109375" bestFit="1" customWidth="1"/>
    <col min="6" max="6" width="6.85546875" style="10" bestFit="1" customWidth="1"/>
    <col min="7" max="7" width="78" customWidth="1"/>
    <col min="8" max="8" width="8.7109375" style="1" bestFit="1" customWidth="1"/>
    <col min="9" max="10" width="10" bestFit="1" customWidth="1"/>
    <col min="12" max="12" width="40.28515625" bestFit="1" customWidth="1"/>
  </cols>
  <sheetData>
    <row r="2" spans="1:12" x14ac:dyDescent="0.25">
      <c r="A2" s="32" t="s">
        <v>59</v>
      </c>
      <c r="B2" s="33" t="s">
        <v>1</v>
      </c>
      <c r="C2" s="2" t="s">
        <v>2</v>
      </c>
      <c r="D2" s="2" t="s">
        <v>3</v>
      </c>
      <c r="E2" s="3" t="s">
        <v>4</v>
      </c>
      <c r="F2" s="8" t="s">
        <v>5</v>
      </c>
      <c r="G2" s="3" t="s">
        <v>6</v>
      </c>
      <c r="H2" s="2" t="s">
        <v>94</v>
      </c>
      <c r="I2" s="15">
        <v>41575</v>
      </c>
      <c r="J2" s="15">
        <v>41583</v>
      </c>
      <c r="K2" s="15" t="s">
        <v>86</v>
      </c>
      <c r="L2" s="3" t="s">
        <v>101</v>
      </c>
    </row>
    <row r="3" spans="1:12" x14ac:dyDescent="0.25">
      <c r="A3" s="4">
        <v>2402</v>
      </c>
      <c r="B3" s="5" t="s">
        <v>17</v>
      </c>
      <c r="C3" s="5" t="s">
        <v>8</v>
      </c>
      <c r="D3" s="5" t="s">
        <v>36</v>
      </c>
      <c r="E3" s="14" t="s">
        <v>39</v>
      </c>
      <c r="F3" s="9" t="s">
        <v>11</v>
      </c>
      <c r="G3" s="7" t="s">
        <v>112</v>
      </c>
      <c r="H3" s="24">
        <v>41225</v>
      </c>
      <c r="I3" s="13" t="s">
        <v>84</v>
      </c>
      <c r="J3" s="13" t="s">
        <v>84</v>
      </c>
      <c r="K3" s="13" t="str">
        <f t="shared" ref="K3:K9" si="0">IF(I3=J3,"No","Yes")</f>
        <v>No</v>
      </c>
      <c r="L3" s="29"/>
    </row>
    <row r="4" spans="1:12" x14ac:dyDescent="0.25">
      <c r="A4" s="4">
        <v>2403</v>
      </c>
      <c r="B4" s="5" t="s">
        <v>13</v>
      </c>
      <c r="C4" s="5" t="s">
        <v>8</v>
      </c>
      <c r="D4" s="5" t="s">
        <v>65</v>
      </c>
      <c r="E4" s="6" t="s">
        <v>43</v>
      </c>
      <c r="F4" s="9" t="s">
        <v>15</v>
      </c>
      <c r="G4" s="7" t="s">
        <v>45</v>
      </c>
      <c r="H4" s="24">
        <v>41225</v>
      </c>
      <c r="I4" s="13" t="s">
        <v>83</v>
      </c>
      <c r="J4" s="13" t="s">
        <v>83</v>
      </c>
      <c r="K4" s="13" t="str">
        <f t="shared" si="0"/>
        <v>No</v>
      </c>
      <c r="L4" s="29"/>
    </row>
    <row r="5" spans="1:12" ht="25.5" x14ac:dyDescent="0.25">
      <c r="A5" s="4">
        <v>2416</v>
      </c>
      <c r="B5" s="5" t="s">
        <v>17</v>
      </c>
      <c r="C5" s="5" t="s">
        <v>18</v>
      </c>
      <c r="D5" s="5" t="s">
        <v>65</v>
      </c>
      <c r="E5" s="6" t="s">
        <v>22</v>
      </c>
      <c r="F5" s="9" t="s">
        <v>11</v>
      </c>
      <c r="G5" s="7" t="s">
        <v>23</v>
      </c>
      <c r="H5" s="24">
        <v>41345</v>
      </c>
      <c r="I5" s="13" t="s">
        <v>84</v>
      </c>
      <c r="J5" s="13" t="s">
        <v>84</v>
      </c>
      <c r="K5" s="13" t="str">
        <f t="shared" si="0"/>
        <v>No</v>
      </c>
      <c r="L5" s="29"/>
    </row>
    <row r="6" spans="1:12" x14ac:dyDescent="0.25">
      <c r="A6" s="4">
        <v>2419</v>
      </c>
      <c r="B6" s="5" t="s">
        <v>13</v>
      </c>
      <c r="C6" s="5" t="s">
        <v>18</v>
      </c>
      <c r="D6" s="5" t="s">
        <v>65</v>
      </c>
      <c r="E6" s="31" t="s">
        <v>111</v>
      </c>
      <c r="F6" s="9" t="s">
        <v>57</v>
      </c>
      <c r="G6" s="7" t="s">
        <v>26</v>
      </c>
      <c r="H6" s="24">
        <v>41358</v>
      </c>
      <c r="I6" s="13" t="s">
        <v>87</v>
      </c>
      <c r="J6" s="13" t="s">
        <v>87</v>
      </c>
      <c r="K6" s="13" t="str">
        <f t="shared" si="0"/>
        <v>No</v>
      </c>
      <c r="L6" s="29" t="s">
        <v>113</v>
      </c>
    </row>
    <row r="7" spans="1:12" x14ac:dyDescent="0.25">
      <c r="A7" s="4">
        <v>2420</v>
      </c>
      <c r="B7" s="5" t="s">
        <v>13</v>
      </c>
      <c r="C7" s="5" t="s">
        <v>18</v>
      </c>
      <c r="D7" s="5" t="s">
        <v>65</v>
      </c>
      <c r="E7" s="31" t="s">
        <v>111</v>
      </c>
      <c r="F7" s="9" t="s">
        <v>57</v>
      </c>
      <c r="G7" s="7" t="s">
        <v>28</v>
      </c>
      <c r="H7" s="24">
        <v>41358</v>
      </c>
      <c r="I7" s="13" t="s">
        <v>87</v>
      </c>
      <c r="J7" s="13" t="s">
        <v>87</v>
      </c>
      <c r="K7" s="13" t="str">
        <f t="shared" si="0"/>
        <v>No</v>
      </c>
      <c r="L7" s="29" t="s">
        <v>113</v>
      </c>
    </row>
    <row r="8" spans="1:12" x14ac:dyDescent="0.25">
      <c r="A8" s="4">
        <v>2422</v>
      </c>
      <c r="B8" s="5" t="s">
        <v>13</v>
      </c>
      <c r="C8" s="5" t="s">
        <v>18</v>
      </c>
      <c r="D8" s="5" t="s">
        <v>65</v>
      </c>
      <c r="E8" s="31" t="s">
        <v>111</v>
      </c>
      <c r="F8" s="9" t="s">
        <v>57</v>
      </c>
      <c r="G8" s="7" t="s">
        <v>27</v>
      </c>
      <c r="H8" s="24">
        <v>41366</v>
      </c>
      <c r="I8" s="13" t="s">
        <v>87</v>
      </c>
      <c r="J8" s="13" t="s">
        <v>87</v>
      </c>
      <c r="K8" s="13" t="str">
        <f t="shared" si="0"/>
        <v>No</v>
      </c>
      <c r="L8" s="29" t="s">
        <v>113</v>
      </c>
    </row>
    <row r="9" spans="1:12" x14ac:dyDescent="0.25">
      <c r="A9" s="4">
        <v>2423</v>
      </c>
      <c r="B9" s="5" t="s">
        <v>13</v>
      </c>
      <c r="C9" s="5" t="s">
        <v>18</v>
      </c>
      <c r="D9" s="5" t="s">
        <v>65</v>
      </c>
      <c r="E9" s="31" t="s">
        <v>111</v>
      </c>
      <c r="F9" s="9" t="s">
        <v>57</v>
      </c>
      <c r="G9" s="7" t="s">
        <v>25</v>
      </c>
      <c r="H9" s="24">
        <v>41366</v>
      </c>
      <c r="I9" s="13" t="s">
        <v>87</v>
      </c>
      <c r="J9" s="13" t="s">
        <v>87</v>
      </c>
      <c r="K9" s="13" t="str">
        <f t="shared" si="0"/>
        <v>No</v>
      </c>
      <c r="L9" s="29" t="s">
        <v>113</v>
      </c>
    </row>
    <row r="10" spans="1:12" x14ac:dyDescent="0.25">
      <c r="A10" s="29"/>
      <c r="B10" s="13"/>
      <c r="C10" s="29"/>
      <c r="D10" s="29"/>
      <c r="E10" s="29"/>
      <c r="F10" s="34"/>
      <c r="G10" s="29"/>
      <c r="H10" s="24"/>
      <c r="I10" s="13"/>
      <c r="J10" s="13"/>
      <c r="K10" s="13"/>
      <c r="L10" s="29"/>
    </row>
    <row r="11" spans="1:12" x14ac:dyDescent="0.25">
      <c r="A11" s="35" t="s">
        <v>71</v>
      </c>
      <c r="B11" s="33" t="s">
        <v>1</v>
      </c>
      <c r="C11" s="2" t="s">
        <v>2</v>
      </c>
      <c r="D11" s="2" t="s">
        <v>3</v>
      </c>
      <c r="E11" s="3" t="s">
        <v>4</v>
      </c>
      <c r="F11" s="8" t="s">
        <v>5</v>
      </c>
      <c r="G11" s="3" t="s">
        <v>6</v>
      </c>
      <c r="H11" s="2" t="s">
        <v>94</v>
      </c>
      <c r="I11" s="15">
        <f>+I$2</f>
        <v>41575</v>
      </c>
      <c r="J11" s="15">
        <f>+J$2</f>
        <v>41583</v>
      </c>
      <c r="K11" s="15" t="s">
        <v>86</v>
      </c>
      <c r="L11" s="29"/>
    </row>
    <row r="12" spans="1:12" x14ac:dyDescent="0.25">
      <c r="A12" s="4">
        <v>2430</v>
      </c>
      <c r="B12" s="5" t="s">
        <v>17</v>
      </c>
      <c r="C12" s="5" t="s">
        <v>18</v>
      </c>
      <c r="D12" s="5" t="s">
        <v>65</v>
      </c>
      <c r="E12" s="14" t="s">
        <v>69</v>
      </c>
      <c r="F12" s="9" t="s">
        <v>83</v>
      </c>
      <c r="G12" s="7" t="s">
        <v>70</v>
      </c>
      <c r="H12" s="24">
        <v>41393</v>
      </c>
      <c r="I12" s="13" t="s">
        <v>84</v>
      </c>
      <c r="J12" s="21" t="s">
        <v>83</v>
      </c>
      <c r="K12" s="13" t="str">
        <f>IF(I12=J12,"No","Yes")</f>
        <v>Yes</v>
      </c>
      <c r="L12" s="30" t="s">
        <v>108</v>
      </c>
    </row>
    <row r="13" spans="1:12" x14ac:dyDescent="0.25">
      <c r="A13" s="29"/>
      <c r="B13" s="13"/>
      <c r="C13" s="29"/>
      <c r="D13" s="29"/>
      <c r="E13" s="29"/>
      <c r="F13" s="34"/>
      <c r="G13" s="29"/>
      <c r="H13" s="24"/>
      <c r="I13" s="13"/>
      <c r="J13" s="13"/>
      <c r="K13" s="13"/>
      <c r="L13" s="29"/>
    </row>
    <row r="14" spans="1:12" x14ac:dyDescent="0.25">
      <c r="A14" s="36" t="s">
        <v>64</v>
      </c>
      <c r="B14" s="33" t="s">
        <v>1</v>
      </c>
      <c r="C14" s="2" t="s">
        <v>2</v>
      </c>
      <c r="D14" s="2" t="s">
        <v>3</v>
      </c>
      <c r="E14" s="3" t="s">
        <v>4</v>
      </c>
      <c r="F14" s="8" t="s">
        <v>5</v>
      </c>
      <c r="G14" s="3" t="s">
        <v>6</v>
      </c>
      <c r="H14" s="2" t="s">
        <v>94</v>
      </c>
      <c r="I14" s="15">
        <f>+I$2</f>
        <v>41575</v>
      </c>
      <c r="J14" s="15">
        <f>+J$2</f>
        <v>41583</v>
      </c>
      <c r="K14" s="15" t="s">
        <v>86</v>
      </c>
      <c r="L14" s="29"/>
    </row>
    <row r="15" spans="1:12" x14ac:dyDescent="0.25">
      <c r="A15" s="4">
        <v>2441</v>
      </c>
      <c r="B15" s="5" t="s">
        <v>7</v>
      </c>
      <c r="C15" s="5" t="s">
        <v>8</v>
      </c>
      <c r="D15" s="5" t="s">
        <v>65</v>
      </c>
      <c r="E15" s="6" t="s">
        <v>10</v>
      </c>
      <c r="F15" s="9" t="s">
        <v>11</v>
      </c>
      <c r="G15" s="7" t="s">
        <v>97</v>
      </c>
      <c r="H15" s="24">
        <v>41499</v>
      </c>
      <c r="I15" s="13" t="s">
        <v>84</v>
      </c>
      <c r="J15" s="13" t="s">
        <v>84</v>
      </c>
      <c r="K15" s="13" t="str">
        <f t="shared" ref="K15:K20" si="1">IF(I15=J15,"No","Yes")</f>
        <v>No</v>
      </c>
      <c r="L15" s="29"/>
    </row>
    <row r="16" spans="1:12" x14ac:dyDescent="0.25">
      <c r="A16" s="4">
        <v>2445</v>
      </c>
      <c r="B16" s="5" t="s">
        <v>7</v>
      </c>
      <c r="C16" s="5" t="s">
        <v>18</v>
      </c>
      <c r="D16" s="5" t="s">
        <v>36</v>
      </c>
      <c r="E16" s="14" t="s">
        <v>62</v>
      </c>
      <c r="F16" s="9" t="s">
        <v>11</v>
      </c>
      <c r="G16" s="7" t="s">
        <v>98</v>
      </c>
      <c r="H16" s="24">
        <v>41515</v>
      </c>
      <c r="I16" s="13" t="s">
        <v>83</v>
      </c>
      <c r="J16" s="13" t="s">
        <v>83</v>
      </c>
      <c r="K16" s="13" t="str">
        <f t="shared" si="1"/>
        <v>No</v>
      </c>
      <c r="L16" s="29"/>
    </row>
    <row r="17" spans="1:12" x14ac:dyDescent="0.25">
      <c r="A17" s="4">
        <v>2448</v>
      </c>
      <c r="B17" s="5" t="s">
        <v>17</v>
      </c>
      <c r="C17" s="5" t="s">
        <v>18</v>
      </c>
      <c r="D17" s="5" t="s">
        <v>33</v>
      </c>
      <c r="E17" s="6" t="s">
        <v>10</v>
      </c>
      <c r="F17" s="9" t="s">
        <v>11</v>
      </c>
      <c r="G17" s="7" t="s">
        <v>95</v>
      </c>
      <c r="H17" s="24">
        <v>41541</v>
      </c>
      <c r="I17" s="13" t="s">
        <v>84</v>
      </c>
      <c r="J17" s="13" t="s">
        <v>84</v>
      </c>
      <c r="K17" s="13" t="str">
        <f t="shared" si="1"/>
        <v>No</v>
      </c>
      <c r="L17" s="29"/>
    </row>
    <row r="18" spans="1:12" x14ac:dyDescent="0.25">
      <c r="A18" s="4">
        <v>2449</v>
      </c>
      <c r="B18" s="5" t="s">
        <v>13</v>
      </c>
      <c r="C18" s="5" t="s">
        <v>18</v>
      </c>
      <c r="D18" s="5" t="s">
        <v>33</v>
      </c>
      <c r="E18" s="14" t="s">
        <v>85</v>
      </c>
      <c r="F18" s="9" t="s">
        <v>11</v>
      </c>
      <c r="G18" s="7" t="s">
        <v>96</v>
      </c>
      <c r="H18" s="24">
        <v>41543</v>
      </c>
      <c r="I18" s="13" t="s">
        <v>84</v>
      </c>
      <c r="J18" s="13" t="s">
        <v>84</v>
      </c>
      <c r="K18" s="13" t="str">
        <f t="shared" si="1"/>
        <v>No</v>
      </c>
      <c r="L18" s="29"/>
    </row>
    <row r="19" spans="1:12" x14ac:dyDescent="0.25">
      <c r="A19" s="20">
        <v>2450</v>
      </c>
      <c r="B19" s="5" t="s">
        <v>93</v>
      </c>
      <c r="C19" s="5" t="s">
        <v>18</v>
      </c>
      <c r="D19" s="5" t="s">
        <v>33</v>
      </c>
      <c r="E19" s="14" t="s">
        <v>92</v>
      </c>
      <c r="F19" s="9" t="s">
        <v>11</v>
      </c>
      <c r="G19" s="7" t="s">
        <v>91</v>
      </c>
      <c r="H19" s="24">
        <v>41562</v>
      </c>
      <c r="I19" s="13" t="s">
        <v>84</v>
      </c>
      <c r="J19" s="13" t="s">
        <v>84</v>
      </c>
      <c r="K19" s="13" t="s">
        <v>110</v>
      </c>
      <c r="L19" s="29"/>
    </row>
    <row r="20" spans="1:12" x14ac:dyDescent="0.25">
      <c r="A20" s="20">
        <v>2452</v>
      </c>
      <c r="B20" s="5" t="s">
        <v>105</v>
      </c>
      <c r="C20" s="5" t="s">
        <v>8</v>
      </c>
      <c r="D20" s="5" t="s">
        <v>33</v>
      </c>
      <c r="E20" s="14" t="s">
        <v>106</v>
      </c>
      <c r="F20" s="9" t="s">
        <v>11</v>
      </c>
      <c r="G20" s="7" t="s">
        <v>107</v>
      </c>
      <c r="H20" s="24">
        <v>41577</v>
      </c>
      <c r="I20" s="13" t="s">
        <v>84</v>
      </c>
      <c r="J20" s="13" t="s">
        <v>88</v>
      </c>
      <c r="K20" s="13" t="str">
        <f t="shared" si="1"/>
        <v>Yes</v>
      </c>
      <c r="L20" s="29" t="s">
        <v>109</v>
      </c>
    </row>
    <row r="22" spans="1:12" x14ac:dyDescent="0.25">
      <c r="I22" s="13" t="s">
        <v>84</v>
      </c>
      <c r="J22" s="13">
        <f>COUNTIF($J$3:$J$20,I22)</f>
        <v>6</v>
      </c>
    </row>
    <row r="23" spans="1:12" x14ac:dyDescent="0.25">
      <c r="I23" s="13" t="s">
        <v>83</v>
      </c>
      <c r="J23" s="13">
        <f>COUNTIF($J$3:$J$20,I23)</f>
        <v>3</v>
      </c>
    </row>
    <row r="24" spans="1:12" x14ac:dyDescent="0.25">
      <c r="I24" s="13" t="s">
        <v>87</v>
      </c>
      <c r="J24" s="13">
        <f>COUNTIF($J$3:$J$20,I24)</f>
        <v>4</v>
      </c>
    </row>
    <row r="25" spans="1:12" x14ac:dyDescent="0.25">
      <c r="I25" s="13" t="s">
        <v>88</v>
      </c>
      <c r="J25" s="13">
        <f>COUNTIF($J$3:$J$20,I25)</f>
        <v>1</v>
      </c>
    </row>
    <row r="26" spans="1:12" ht="15.75" thickBot="1" x14ac:dyDescent="0.3">
      <c r="I26" s="13" t="s">
        <v>100</v>
      </c>
      <c r="J26" s="26">
        <f>COUNTIF($J$3:$J$20,I26)</f>
        <v>0</v>
      </c>
    </row>
    <row r="27" spans="1:12" ht="15.75" thickTop="1" x14ac:dyDescent="0.25">
      <c r="I27" s="27" t="s">
        <v>99</v>
      </c>
      <c r="J27" s="27">
        <f>SUM(J22:J26)</f>
        <v>14</v>
      </c>
    </row>
  </sheetData>
  <conditionalFormatting sqref="I3:J18 I20:J20">
    <cfRule type="containsText" dxfId="303" priority="19" operator="containsText" text="WONTFIX">
      <formula>NOT(ISERROR(SEARCH("WONTFIX",I3)))</formula>
    </cfRule>
    <cfRule type="containsText" dxfId="302" priority="20" operator="containsText" text="REOP">
      <formula>NOT(ISERROR(SEARCH("REOP",I3)))</formula>
    </cfRule>
    <cfRule type="containsText" dxfId="301" priority="21" operator="containsText" text="ASSI">
      <formula>NOT(ISERROR(SEARCH("ASSI",I3)))</formula>
    </cfRule>
    <cfRule type="containsText" dxfId="300" priority="22" operator="containsText" text="NEW">
      <formula>NOT(ISERROR(SEARCH("NEW",I3)))</formula>
    </cfRule>
    <cfRule type="containsText" dxfId="299" priority="25" operator="containsText" text="No">
      <formula>NOT(ISERROR(SEARCH("No",I3)))</formula>
    </cfRule>
    <cfRule type="containsText" dxfId="298" priority="29" operator="containsText" text="FIXED">
      <formula>NOT(ISERROR(SEARCH("FIXED",I3)))</formula>
    </cfRule>
  </conditionalFormatting>
  <conditionalFormatting sqref="B3:B18 B20">
    <cfRule type="containsText" dxfId="297" priority="23" operator="containsText" text="nor">
      <formula>NOT(ISERROR(SEARCH("nor",B3)))</formula>
    </cfRule>
    <cfRule type="containsText" dxfId="296" priority="24" operator="containsText" text="enh">
      <formula>NOT(ISERROR(SEARCH("enh",B3)))</formula>
    </cfRule>
    <cfRule type="containsText" dxfId="295" priority="27" operator="containsText" text="Maj">
      <formula>NOT(ISERROR(SEARCH("Maj",B3)))</formula>
    </cfRule>
    <cfRule type="containsText" dxfId="294" priority="28" operator="containsText" text="cri">
      <formula>NOT(ISERROR(SEARCH("cri",B3)))</formula>
    </cfRule>
  </conditionalFormatting>
  <conditionalFormatting sqref="I22:I26">
    <cfRule type="containsText" dxfId="293" priority="13" operator="containsText" text="WONTFIX">
      <formula>NOT(ISERROR(SEARCH("WONTFIX",I22)))</formula>
    </cfRule>
    <cfRule type="containsText" dxfId="292" priority="14" operator="containsText" text="REOP">
      <formula>NOT(ISERROR(SEARCH("REOP",I22)))</formula>
    </cfRule>
    <cfRule type="containsText" dxfId="291" priority="15" operator="containsText" text="ASSI">
      <formula>NOT(ISERROR(SEARCH("ASSI",I22)))</formula>
    </cfRule>
    <cfRule type="containsText" dxfId="290" priority="16" operator="containsText" text="NEW">
      <formula>NOT(ISERROR(SEARCH("NEW",I22)))</formula>
    </cfRule>
    <cfRule type="containsText" dxfId="289" priority="17" operator="containsText" text="No">
      <formula>NOT(ISERROR(SEARCH("No",I22)))</formula>
    </cfRule>
    <cfRule type="containsText" dxfId="288" priority="18" operator="containsText" text="FIXED">
      <formula>NOT(ISERROR(SEARCH("FIXED",I22)))</formula>
    </cfRule>
  </conditionalFormatting>
  <conditionalFormatting sqref="I19:J19">
    <cfRule type="containsText" dxfId="287" priority="2" operator="containsText" text="WONTFIX">
      <formula>NOT(ISERROR(SEARCH("WONTFIX",I19)))</formula>
    </cfRule>
    <cfRule type="containsText" dxfId="286" priority="3" operator="containsText" text="REOP">
      <formula>NOT(ISERROR(SEARCH("REOP",I19)))</formula>
    </cfRule>
    <cfRule type="containsText" dxfId="285" priority="4" operator="containsText" text="ASSI">
      <formula>NOT(ISERROR(SEARCH("ASSI",I19)))</formula>
    </cfRule>
    <cfRule type="containsText" dxfId="284" priority="5" operator="containsText" text="NEW">
      <formula>NOT(ISERROR(SEARCH("NEW",I19)))</formula>
    </cfRule>
    <cfRule type="containsText" dxfId="283" priority="8" operator="containsText" text="No">
      <formula>NOT(ISERROR(SEARCH("No",I19)))</formula>
    </cfRule>
    <cfRule type="containsText" dxfId="282" priority="12" operator="containsText" text="FIXED">
      <formula>NOT(ISERROR(SEARCH("FIXED",I19)))</formula>
    </cfRule>
  </conditionalFormatting>
  <conditionalFormatting sqref="B19">
    <cfRule type="containsText" dxfId="281" priority="6" operator="containsText" text="nor">
      <formula>NOT(ISERROR(SEARCH("nor",B19)))</formula>
    </cfRule>
    <cfRule type="containsText" dxfId="280" priority="7" operator="containsText" text="enh">
      <formula>NOT(ISERROR(SEARCH("enh",B19)))</formula>
    </cfRule>
    <cfRule type="containsText" dxfId="279" priority="10" operator="containsText" text="Maj">
      <formula>NOT(ISERROR(SEARCH("Maj",B19)))</formula>
    </cfRule>
    <cfRule type="containsText" dxfId="278" priority="11" operator="containsText" text="cri">
      <formula>NOT(ISERROR(SEARCH("cri",B19)))</formula>
    </cfRule>
  </conditionalFormatting>
  <conditionalFormatting sqref="K2:K24">
    <cfRule type="containsText" dxfId="277" priority="30" operator="containsText" text="No">
      <formula>NOT(ISERROR(SEARCH("No",K2)))</formula>
    </cfRule>
    <cfRule type="containsText" dxfId="276" priority="31" operator="containsText" text="Yes">
      <formula>NOT(ISERROR(SEARCH("Yes",K2)))</formula>
    </cfRule>
  </conditionalFormatting>
  <hyperlinks>
    <hyperlink ref="C2" r:id="rId1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2" r:id="rId2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2" r:id="rId3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2" r:id="rId4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5" r:id="rId5" display="http://bugs.openfabrics.org/show_bug.cgi?id=2416"/>
    <hyperlink ref="A6" r:id="rId6" display="http://bugs.openfabrics.org/show_bug.cgi?id=2419"/>
    <hyperlink ref="A9" r:id="rId7" display="http://bugs.openfabrics.org/show_bug.cgi?id=2423"/>
    <hyperlink ref="A7" r:id="rId8" display="http://bugs.openfabrics.org/show_bug.cgi?id=2420"/>
    <hyperlink ref="A8" r:id="rId9" display="http://bugs.openfabrics.org/show_bug.cgi?id=2422"/>
    <hyperlink ref="A3" r:id="rId10" display="http://bugs.openfabrics.org/show_bug.cgi?id=2402"/>
    <hyperlink ref="A4" r:id="rId11" display="http://bugs.openfabrics.org/show_bug.cgi?id=2403"/>
    <hyperlink ref="A15" r:id="rId12" display="http://bugs.openfabrics.org/show_bug.cgi?id=2441"/>
    <hyperlink ref="A17" r:id="rId13" display="http://bugs.openfabrics.org/show_bug.cgi?id=2448"/>
    <hyperlink ref="A16" r:id="rId14" display="http://bugs.openfabrics.org/show_bug.cgi?id=2445"/>
    <hyperlink ref="A18" r:id="rId15" display="http://bugs.openfabrics.org/show_bug.cgi?id=2449"/>
    <hyperlink ref="A12" r:id="rId16" display="http://bugs.openfabrics.org/show_bug.cgi?id=2430"/>
    <hyperlink ref="G2" r:id="rId1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1" r:id="rId18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1" r:id="rId19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1" r:id="rId20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1" r:id="rId21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1" r:id="rId22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4" r:id="rId2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4" r:id="rId2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4" r:id="rId2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4" r:id="rId2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4" r:id="rId2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18" r:id="rId28"/>
    <hyperlink ref="A20" r:id="rId29" display="http://bugs.openfabrics.org/show_bug.cgi?id=2450"/>
    <hyperlink ref="E20" r:id="rId30"/>
    <hyperlink ref="E3" r:id="rId31"/>
    <hyperlink ref="E12" r:id="rId32"/>
    <hyperlink ref="E16" r:id="rId33"/>
    <hyperlink ref="A19" r:id="rId34" display="http://bugs.openfabrics.org/show_bug.cgi?id=2450"/>
    <hyperlink ref="E19" r:id="rId35"/>
  </hyperlinks>
  <pageMargins left="0.2" right="0.2" top="0.5" bottom="0.5" header="0.3" footer="0.3"/>
  <pageSetup scale="73" orientation="landscape" r:id="rId3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L28"/>
  <sheetViews>
    <sheetView zoomScale="80" zoomScaleNormal="80" workbookViewId="0">
      <selection activeCell="G31" sqref="G31"/>
    </sheetView>
  </sheetViews>
  <sheetFormatPr defaultRowHeight="15" x14ac:dyDescent="0.25"/>
  <cols>
    <col min="1" max="1" width="11.28515625" style="43" bestFit="1" customWidth="1"/>
    <col min="2" max="2" width="5.28515625" style="50" bestFit="1" customWidth="1"/>
    <col min="3" max="3" width="3.85546875" style="43" bestFit="1" customWidth="1"/>
    <col min="4" max="4" width="6.42578125" style="43" bestFit="1" customWidth="1"/>
    <col min="5" max="5" width="33.7109375" style="43" bestFit="1" customWidth="1"/>
    <col min="6" max="6" width="6.85546875" style="51" bestFit="1" customWidth="1"/>
    <col min="7" max="7" width="78" style="43" customWidth="1"/>
    <col min="8" max="8" width="8.7109375" style="50" bestFit="1" customWidth="1"/>
    <col min="9" max="10" width="10" style="43" bestFit="1" customWidth="1"/>
    <col min="11" max="11" width="9.140625" style="43"/>
    <col min="12" max="12" width="43.85546875" style="43" customWidth="1"/>
    <col min="13" max="16384" width="9.140625" style="43"/>
  </cols>
  <sheetData>
    <row r="2" spans="1:12" x14ac:dyDescent="0.25">
      <c r="A2" s="37" t="s">
        <v>59</v>
      </c>
      <c r="B2" s="38" t="s">
        <v>1</v>
      </c>
      <c r="C2" s="39" t="s">
        <v>2</v>
      </c>
      <c r="D2" s="39" t="s">
        <v>3</v>
      </c>
      <c r="E2" s="40" t="s">
        <v>4</v>
      </c>
      <c r="F2" s="41" t="s">
        <v>5</v>
      </c>
      <c r="G2" s="40" t="s">
        <v>6</v>
      </c>
      <c r="H2" s="39" t="s">
        <v>94</v>
      </c>
      <c r="I2" s="42">
        <v>41583</v>
      </c>
      <c r="J2" s="42">
        <v>41589</v>
      </c>
      <c r="K2" s="42" t="s">
        <v>86</v>
      </c>
      <c r="L2" s="40" t="s">
        <v>101</v>
      </c>
    </row>
    <row r="3" spans="1:12" x14ac:dyDescent="0.25">
      <c r="A3" s="4">
        <v>2402</v>
      </c>
      <c r="B3" s="5" t="s">
        <v>17</v>
      </c>
      <c r="C3" s="5" t="s">
        <v>8</v>
      </c>
      <c r="D3" s="5" t="s">
        <v>36</v>
      </c>
      <c r="E3" s="14" t="s">
        <v>39</v>
      </c>
      <c r="F3" s="9" t="s">
        <v>11</v>
      </c>
      <c r="G3" s="7" t="s">
        <v>112</v>
      </c>
      <c r="H3" s="24">
        <v>41225</v>
      </c>
      <c r="I3" s="44" t="s">
        <v>84</v>
      </c>
      <c r="J3" s="44" t="s">
        <v>84</v>
      </c>
      <c r="K3" s="44" t="str">
        <f t="shared" ref="K3:K9" si="0">IF(I3=J3,"No","Yes")</f>
        <v>No</v>
      </c>
      <c r="L3" s="30" t="s">
        <v>114</v>
      </c>
    </row>
    <row r="4" spans="1:12" x14ac:dyDescent="0.25">
      <c r="A4" s="4">
        <v>2403</v>
      </c>
      <c r="B4" s="5" t="s">
        <v>13</v>
      </c>
      <c r="C4" s="5" t="s">
        <v>8</v>
      </c>
      <c r="D4" s="5" t="s">
        <v>65</v>
      </c>
      <c r="E4" s="6" t="s">
        <v>43</v>
      </c>
      <c r="F4" s="9" t="s">
        <v>15</v>
      </c>
      <c r="G4" s="7" t="s">
        <v>45</v>
      </c>
      <c r="H4" s="24">
        <v>41225</v>
      </c>
      <c r="I4" s="44" t="s">
        <v>83</v>
      </c>
      <c r="J4" s="44" t="s">
        <v>83</v>
      </c>
      <c r="K4" s="44" t="str">
        <f t="shared" si="0"/>
        <v>No</v>
      </c>
      <c r="L4" s="30" t="s">
        <v>114</v>
      </c>
    </row>
    <row r="5" spans="1:12" ht="25.5" x14ac:dyDescent="0.25">
      <c r="A5" s="4">
        <v>2416</v>
      </c>
      <c r="B5" s="5" t="s">
        <v>17</v>
      </c>
      <c r="C5" s="5" t="s">
        <v>18</v>
      </c>
      <c r="D5" s="5" t="s">
        <v>65</v>
      </c>
      <c r="E5" s="6" t="s">
        <v>22</v>
      </c>
      <c r="F5" s="9" t="s">
        <v>11</v>
      </c>
      <c r="G5" s="7" t="s">
        <v>23</v>
      </c>
      <c r="H5" s="24">
        <v>41345</v>
      </c>
      <c r="I5" s="44" t="s">
        <v>84</v>
      </c>
      <c r="J5" s="44" t="s">
        <v>84</v>
      </c>
      <c r="K5" s="44" t="str">
        <f t="shared" si="0"/>
        <v>No</v>
      </c>
      <c r="L5" s="30" t="s">
        <v>115</v>
      </c>
    </row>
    <row r="6" spans="1:12" x14ac:dyDescent="0.25">
      <c r="A6" s="4">
        <v>2419</v>
      </c>
      <c r="B6" s="5" t="s">
        <v>13</v>
      </c>
      <c r="C6" s="5" t="s">
        <v>18</v>
      </c>
      <c r="D6" s="5" t="s">
        <v>65</v>
      </c>
      <c r="E6" s="31" t="s">
        <v>111</v>
      </c>
      <c r="F6" s="9" t="s">
        <v>57</v>
      </c>
      <c r="G6" s="7" t="s">
        <v>26</v>
      </c>
      <c r="H6" s="24">
        <v>41358</v>
      </c>
      <c r="I6" s="44" t="s">
        <v>87</v>
      </c>
      <c r="J6" s="44" t="s">
        <v>87</v>
      </c>
      <c r="K6" s="44" t="str">
        <f t="shared" si="0"/>
        <v>No</v>
      </c>
      <c r="L6" s="30" t="s">
        <v>123</v>
      </c>
    </row>
    <row r="7" spans="1:12" x14ac:dyDescent="0.25">
      <c r="A7" s="4">
        <v>2420</v>
      </c>
      <c r="B7" s="5" t="s">
        <v>13</v>
      </c>
      <c r="C7" s="5" t="s">
        <v>18</v>
      </c>
      <c r="D7" s="5" t="s">
        <v>65</v>
      </c>
      <c r="E7" s="31" t="s">
        <v>111</v>
      </c>
      <c r="F7" s="9" t="s">
        <v>57</v>
      </c>
      <c r="G7" s="7" t="s">
        <v>28</v>
      </c>
      <c r="H7" s="24">
        <v>41358</v>
      </c>
      <c r="I7" s="44" t="s">
        <v>87</v>
      </c>
      <c r="J7" s="44" t="s">
        <v>87</v>
      </c>
      <c r="K7" s="44" t="str">
        <f t="shared" si="0"/>
        <v>No</v>
      </c>
      <c r="L7" s="30" t="s">
        <v>123</v>
      </c>
    </row>
    <row r="8" spans="1:12" x14ac:dyDescent="0.25">
      <c r="A8" s="4">
        <v>2422</v>
      </c>
      <c r="B8" s="5" t="s">
        <v>13</v>
      </c>
      <c r="C8" s="5" t="s">
        <v>18</v>
      </c>
      <c r="D8" s="5" t="s">
        <v>65</v>
      </c>
      <c r="E8" s="31" t="s">
        <v>111</v>
      </c>
      <c r="F8" s="9" t="s">
        <v>57</v>
      </c>
      <c r="G8" s="7" t="s">
        <v>27</v>
      </c>
      <c r="H8" s="24">
        <v>41366</v>
      </c>
      <c r="I8" s="44" t="s">
        <v>87</v>
      </c>
      <c r="J8" s="44" t="s">
        <v>87</v>
      </c>
      <c r="K8" s="44" t="str">
        <f t="shared" si="0"/>
        <v>No</v>
      </c>
      <c r="L8" s="30" t="s">
        <v>123</v>
      </c>
    </row>
    <row r="9" spans="1:12" x14ac:dyDescent="0.25">
      <c r="A9" s="4">
        <v>2423</v>
      </c>
      <c r="B9" s="5" t="s">
        <v>13</v>
      </c>
      <c r="C9" s="5" t="s">
        <v>18</v>
      </c>
      <c r="D9" s="5" t="s">
        <v>65</v>
      </c>
      <c r="E9" s="31" t="s">
        <v>111</v>
      </c>
      <c r="F9" s="9" t="s">
        <v>57</v>
      </c>
      <c r="G9" s="7" t="s">
        <v>25</v>
      </c>
      <c r="H9" s="24">
        <v>41366</v>
      </c>
      <c r="I9" s="44" t="s">
        <v>87</v>
      </c>
      <c r="J9" s="44" t="s">
        <v>87</v>
      </c>
      <c r="K9" s="44" t="str">
        <f t="shared" si="0"/>
        <v>No</v>
      </c>
      <c r="L9" s="30" t="s">
        <v>123</v>
      </c>
    </row>
    <row r="10" spans="1:12" x14ac:dyDescent="0.25">
      <c r="A10" s="30"/>
      <c r="B10" s="44"/>
      <c r="C10" s="30"/>
      <c r="D10" s="30"/>
      <c r="E10" s="30"/>
      <c r="F10" s="45"/>
      <c r="G10" s="30"/>
      <c r="H10" s="24"/>
      <c r="I10" s="44"/>
      <c r="J10" s="44"/>
      <c r="K10" s="44"/>
      <c r="L10" s="30"/>
    </row>
    <row r="11" spans="1:12" x14ac:dyDescent="0.25">
      <c r="A11" s="46" t="s">
        <v>71</v>
      </c>
      <c r="B11" s="38" t="s">
        <v>1</v>
      </c>
      <c r="C11" s="39" t="s">
        <v>2</v>
      </c>
      <c r="D11" s="39" t="s">
        <v>3</v>
      </c>
      <c r="E11" s="40" t="s">
        <v>4</v>
      </c>
      <c r="F11" s="41" t="s">
        <v>5</v>
      </c>
      <c r="G11" s="40" t="s">
        <v>6</v>
      </c>
      <c r="H11" s="39" t="s">
        <v>94</v>
      </c>
      <c r="I11" s="42">
        <f>+I$2</f>
        <v>41583</v>
      </c>
      <c r="J11" s="42">
        <f>+J$2</f>
        <v>41589</v>
      </c>
      <c r="K11" s="42" t="s">
        <v>86</v>
      </c>
      <c r="L11" s="30"/>
    </row>
    <row r="12" spans="1:12" x14ac:dyDescent="0.25">
      <c r="A12" s="4">
        <v>2430</v>
      </c>
      <c r="B12" s="5" t="s">
        <v>17</v>
      </c>
      <c r="C12" s="5" t="s">
        <v>18</v>
      </c>
      <c r="D12" s="5" t="s">
        <v>65</v>
      </c>
      <c r="E12" s="14" t="s">
        <v>69</v>
      </c>
      <c r="F12" s="9" t="s">
        <v>83</v>
      </c>
      <c r="G12" s="7" t="s">
        <v>70</v>
      </c>
      <c r="H12" s="24">
        <v>41393</v>
      </c>
      <c r="I12" s="44" t="s">
        <v>83</v>
      </c>
      <c r="J12" s="47" t="s">
        <v>83</v>
      </c>
      <c r="K12" s="44" t="str">
        <f>IF(I12=J12,"No","Yes")</f>
        <v>No</v>
      </c>
      <c r="L12" s="30" t="s">
        <v>108</v>
      </c>
    </row>
    <row r="13" spans="1:12" x14ac:dyDescent="0.25">
      <c r="A13" s="30"/>
      <c r="B13" s="44"/>
      <c r="C13" s="30"/>
      <c r="D13" s="30"/>
      <c r="E13" s="30"/>
      <c r="F13" s="45"/>
      <c r="G13" s="30"/>
      <c r="H13" s="24"/>
      <c r="I13" s="44"/>
      <c r="J13" s="44"/>
      <c r="K13" s="44"/>
      <c r="L13" s="30"/>
    </row>
    <row r="14" spans="1:12" x14ac:dyDescent="0.25">
      <c r="A14" s="48" t="s">
        <v>64</v>
      </c>
      <c r="B14" s="38" t="s">
        <v>1</v>
      </c>
      <c r="C14" s="39" t="s">
        <v>2</v>
      </c>
      <c r="D14" s="39" t="s">
        <v>3</v>
      </c>
      <c r="E14" s="40" t="s">
        <v>4</v>
      </c>
      <c r="F14" s="41" t="s">
        <v>5</v>
      </c>
      <c r="G14" s="40" t="s">
        <v>6</v>
      </c>
      <c r="H14" s="39" t="s">
        <v>94</v>
      </c>
      <c r="I14" s="42">
        <f>+I$2</f>
        <v>41583</v>
      </c>
      <c r="J14" s="42">
        <f>+J$2</f>
        <v>41589</v>
      </c>
      <c r="K14" s="42" t="s">
        <v>86</v>
      </c>
      <c r="L14" s="30"/>
    </row>
    <row r="15" spans="1:12" x14ac:dyDescent="0.25">
      <c r="A15" s="4">
        <v>2441</v>
      </c>
      <c r="B15" s="5" t="s">
        <v>7</v>
      </c>
      <c r="C15" s="5" t="s">
        <v>8</v>
      </c>
      <c r="D15" s="5" t="s">
        <v>65</v>
      </c>
      <c r="E15" s="6" t="s">
        <v>10</v>
      </c>
      <c r="F15" s="9" t="s">
        <v>11</v>
      </c>
      <c r="G15" s="7" t="s">
        <v>97</v>
      </c>
      <c r="H15" s="24">
        <v>41499</v>
      </c>
      <c r="I15" s="44" t="s">
        <v>84</v>
      </c>
      <c r="J15" s="44" t="s">
        <v>84</v>
      </c>
      <c r="K15" s="44" t="str">
        <f t="shared" ref="K15:K21" si="1">IF(I15=J15,"No","Yes")</f>
        <v>No</v>
      </c>
      <c r="L15" s="30" t="s">
        <v>116</v>
      </c>
    </row>
    <row r="16" spans="1:12" x14ac:dyDescent="0.25">
      <c r="A16" s="4">
        <v>2445</v>
      </c>
      <c r="B16" s="5" t="s">
        <v>7</v>
      </c>
      <c r="C16" s="5" t="s">
        <v>18</v>
      </c>
      <c r="D16" s="5" t="s">
        <v>36</v>
      </c>
      <c r="E16" s="14" t="s">
        <v>62</v>
      </c>
      <c r="F16" s="9" t="s">
        <v>11</v>
      </c>
      <c r="G16" s="7" t="s">
        <v>98</v>
      </c>
      <c r="H16" s="24">
        <v>41515</v>
      </c>
      <c r="I16" s="44" t="s">
        <v>83</v>
      </c>
      <c r="J16" s="44" t="s">
        <v>83</v>
      </c>
      <c r="K16" s="44" t="str">
        <f t="shared" si="1"/>
        <v>No</v>
      </c>
      <c r="L16" s="30" t="s">
        <v>116</v>
      </c>
    </row>
    <row r="17" spans="1:12" ht="30" x14ac:dyDescent="0.25">
      <c r="A17" s="4">
        <v>2448</v>
      </c>
      <c r="B17" s="5" t="s">
        <v>17</v>
      </c>
      <c r="C17" s="5" t="s">
        <v>18</v>
      </c>
      <c r="D17" s="5" t="s">
        <v>33</v>
      </c>
      <c r="E17" s="6" t="s">
        <v>10</v>
      </c>
      <c r="F17" s="9" t="s">
        <v>11</v>
      </c>
      <c r="G17" s="7" t="s">
        <v>95</v>
      </c>
      <c r="H17" s="24">
        <v>41541</v>
      </c>
      <c r="I17" s="44" t="s">
        <v>84</v>
      </c>
      <c r="J17" s="44" t="s">
        <v>84</v>
      </c>
      <c r="K17" s="44" t="str">
        <f t="shared" si="1"/>
        <v>No</v>
      </c>
      <c r="L17" s="54" t="s">
        <v>117</v>
      </c>
    </row>
    <row r="18" spans="1:12" x14ac:dyDescent="0.25">
      <c r="A18" s="4">
        <v>2449</v>
      </c>
      <c r="B18" s="5" t="s">
        <v>13</v>
      </c>
      <c r="C18" s="5" t="s">
        <v>18</v>
      </c>
      <c r="D18" s="5" t="s">
        <v>33</v>
      </c>
      <c r="E18" s="14" t="s">
        <v>85</v>
      </c>
      <c r="F18" s="9" t="s">
        <v>11</v>
      </c>
      <c r="G18" s="7" t="s">
        <v>96</v>
      </c>
      <c r="H18" s="24">
        <v>41543</v>
      </c>
      <c r="I18" s="44" t="s">
        <v>84</v>
      </c>
      <c r="J18" s="44" t="s">
        <v>84</v>
      </c>
      <c r="K18" s="44" t="str">
        <f t="shared" si="1"/>
        <v>No</v>
      </c>
      <c r="L18" s="30" t="s">
        <v>118</v>
      </c>
    </row>
    <row r="19" spans="1:12" x14ac:dyDescent="0.25">
      <c r="A19" s="49">
        <v>2450</v>
      </c>
      <c r="B19" s="5" t="s">
        <v>93</v>
      </c>
      <c r="C19" s="5" t="s">
        <v>18</v>
      </c>
      <c r="D19" s="5" t="s">
        <v>33</v>
      </c>
      <c r="E19" s="14" t="s">
        <v>92</v>
      </c>
      <c r="F19" s="9" t="s">
        <v>11</v>
      </c>
      <c r="G19" s="7" t="s">
        <v>91</v>
      </c>
      <c r="H19" s="24">
        <v>41562</v>
      </c>
      <c r="I19" s="44" t="s">
        <v>84</v>
      </c>
      <c r="J19" s="44" t="s">
        <v>84</v>
      </c>
      <c r="K19" s="44" t="s">
        <v>110</v>
      </c>
      <c r="L19" s="30"/>
    </row>
    <row r="20" spans="1:12" x14ac:dyDescent="0.25">
      <c r="A20" s="49">
        <v>2452</v>
      </c>
      <c r="B20" s="5" t="s">
        <v>105</v>
      </c>
      <c r="C20" s="5" t="s">
        <v>8</v>
      </c>
      <c r="D20" s="5" t="s">
        <v>33</v>
      </c>
      <c r="E20" s="14" t="s">
        <v>106</v>
      </c>
      <c r="F20" s="9" t="s">
        <v>11</v>
      </c>
      <c r="G20" s="7" t="s">
        <v>107</v>
      </c>
      <c r="H20" s="24">
        <v>41577</v>
      </c>
      <c r="I20" s="44" t="s">
        <v>84</v>
      </c>
      <c r="J20" s="44" t="s">
        <v>84</v>
      </c>
      <c r="K20" s="44" t="str">
        <f t="shared" ref="K20" si="2">IF(I20=J20,"No","Yes")</f>
        <v>No</v>
      </c>
      <c r="L20" s="30" t="s">
        <v>119</v>
      </c>
    </row>
    <row r="21" spans="1:12" x14ac:dyDescent="0.25">
      <c r="A21" s="49">
        <v>2453</v>
      </c>
      <c r="B21" s="5" t="s">
        <v>122</v>
      </c>
      <c r="C21" s="5" t="s">
        <v>8</v>
      </c>
      <c r="D21" s="5" t="s">
        <v>33</v>
      </c>
      <c r="E21" s="14" t="s">
        <v>121</v>
      </c>
      <c r="F21" s="9" t="s">
        <v>11</v>
      </c>
      <c r="G21" s="7" t="s">
        <v>120</v>
      </c>
      <c r="H21" s="24">
        <v>41586</v>
      </c>
      <c r="I21" s="44"/>
      <c r="J21" s="44" t="s">
        <v>84</v>
      </c>
      <c r="K21" s="44" t="str">
        <f t="shared" si="1"/>
        <v>Yes</v>
      </c>
      <c r="L21" s="30"/>
    </row>
    <row r="23" spans="1:12" x14ac:dyDescent="0.25">
      <c r="I23" s="44" t="s">
        <v>84</v>
      </c>
      <c r="J23" s="44">
        <f>COUNTIF($J$3:$J$21,I23)</f>
        <v>8</v>
      </c>
    </row>
    <row r="24" spans="1:12" x14ac:dyDescent="0.25">
      <c r="I24" s="44" t="s">
        <v>83</v>
      </c>
      <c r="J24" s="44">
        <f>COUNTIF($J$3:$J$21,I24)</f>
        <v>3</v>
      </c>
    </row>
    <row r="25" spans="1:12" x14ac:dyDescent="0.25">
      <c r="I25" s="44" t="s">
        <v>87</v>
      </c>
      <c r="J25" s="44">
        <f>COUNTIF($J$3:$J$21,I25)</f>
        <v>4</v>
      </c>
    </row>
    <row r="26" spans="1:12" x14ac:dyDescent="0.25">
      <c r="I26" s="44" t="s">
        <v>88</v>
      </c>
      <c r="J26" s="44">
        <f>COUNTIF($J$3:$J$21,I26)</f>
        <v>0</v>
      </c>
    </row>
    <row r="27" spans="1:12" ht="15.75" thickBot="1" x14ac:dyDescent="0.3">
      <c r="I27" s="44" t="s">
        <v>100</v>
      </c>
      <c r="J27" s="52">
        <f>COUNTIF($J$3:$J$21,I27)</f>
        <v>0</v>
      </c>
    </row>
    <row r="28" spans="1:12" ht="15.75" thickTop="1" x14ac:dyDescent="0.25">
      <c r="I28" s="53" t="s">
        <v>99</v>
      </c>
      <c r="J28" s="53">
        <f>SUM(J23:J27)</f>
        <v>15</v>
      </c>
    </row>
  </sheetData>
  <conditionalFormatting sqref="I3:J18 I21:J21">
    <cfRule type="containsText" dxfId="275" priority="29" operator="containsText" text="WONTFIX">
      <formula>NOT(ISERROR(SEARCH("WONTFIX",I3)))</formula>
    </cfRule>
    <cfRule type="containsText" dxfId="274" priority="30" operator="containsText" text="REOP">
      <formula>NOT(ISERROR(SEARCH("REOP",I3)))</formula>
    </cfRule>
    <cfRule type="containsText" dxfId="273" priority="31" operator="containsText" text="ASSI">
      <formula>NOT(ISERROR(SEARCH("ASSI",I3)))</formula>
    </cfRule>
    <cfRule type="containsText" dxfId="272" priority="32" operator="containsText" text="NEW">
      <formula>NOT(ISERROR(SEARCH("NEW",I3)))</formula>
    </cfRule>
    <cfRule type="containsText" dxfId="271" priority="35" operator="containsText" text="No">
      <formula>NOT(ISERROR(SEARCH("No",I3)))</formula>
    </cfRule>
    <cfRule type="containsText" dxfId="270" priority="38" operator="containsText" text="FIXED">
      <formula>NOT(ISERROR(SEARCH("FIXED",I3)))</formula>
    </cfRule>
  </conditionalFormatting>
  <conditionalFormatting sqref="I23:I27">
    <cfRule type="containsText" dxfId="269" priority="23" operator="containsText" text="WONTFIX">
      <formula>NOT(ISERROR(SEARCH("WONTFIX",I23)))</formula>
    </cfRule>
    <cfRule type="containsText" dxfId="268" priority="24" operator="containsText" text="REOP">
      <formula>NOT(ISERROR(SEARCH("REOP",I23)))</formula>
    </cfRule>
    <cfRule type="containsText" dxfId="267" priority="25" operator="containsText" text="ASSI">
      <formula>NOT(ISERROR(SEARCH("ASSI",I23)))</formula>
    </cfRule>
    <cfRule type="containsText" dxfId="266" priority="26" operator="containsText" text="NEW">
      <formula>NOT(ISERROR(SEARCH("NEW",I23)))</formula>
    </cfRule>
    <cfRule type="containsText" dxfId="265" priority="27" operator="containsText" text="No">
      <formula>NOT(ISERROR(SEARCH("No",I23)))</formula>
    </cfRule>
    <cfRule type="containsText" dxfId="264" priority="28" operator="containsText" text="FIXED">
      <formula>NOT(ISERROR(SEARCH("FIXED",I23)))</formula>
    </cfRule>
  </conditionalFormatting>
  <conditionalFormatting sqref="I19:J19">
    <cfRule type="containsText" dxfId="263" priority="13" operator="containsText" text="WONTFIX">
      <formula>NOT(ISERROR(SEARCH("WONTFIX",I19)))</formula>
    </cfRule>
    <cfRule type="containsText" dxfId="262" priority="14" operator="containsText" text="REOP">
      <formula>NOT(ISERROR(SEARCH("REOP",I19)))</formula>
    </cfRule>
    <cfRule type="containsText" dxfId="261" priority="15" operator="containsText" text="ASSI">
      <formula>NOT(ISERROR(SEARCH("ASSI",I19)))</formula>
    </cfRule>
    <cfRule type="containsText" dxfId="260" priority="16" operator="containsText" text="NEW">
      <formula>NOT(ISERROR(SEARCH("NEW",I19)))</formula>
    </cfRule>
    <cfRule type="containsText" dxfId="259" priority="19" operator="containsText" text="No">
      <formula>NOT(ISERROR(SEARCH("No",I19)))</formula>
    </cfRule>
    <cfRule type="containsText" dxfId="258" priority="22" operator="containsText" text="FIXED">
      <formula>NOT(ISERROR(SEARCH("FIXED",I19)))</formula>
    </cfRule>
  </conditionalFormatting>
  <conditionalFormatting sqref="K2:K19 K21:K25">
    <cfRule type="containsText" dxfId="257" priority="39" operator="containsText" text="No">
      <formula>NOT(ISERROR(SEARCH("No",K2)))</formula>
    </cfRule>
    <cfRule type="containsText" dxfId="256" priority="40" operator="containsText" text="Yes">
      <formula>NOT(ISERROR(SEARCH("Yes",K2)))</formula>
    </cfRule>
  </conditionalFormatting>
  <conditionalFormatting sqref="I20:J20">
    <cfRule type="containsText" dxfId="255" priority="1" operator="containsText" text="WONTFIX">
      <formula>NOT(ISERROR(SEARCH("WONTFIX",I20)))</formula>
    </cfRule>
    <cfRule type="containsText" dxfId="254" priority="2" operator="containsText" text="REOP">
      <formula>NOT(ISERROR(SEARCH("REOP",I20)))</formula>
    </cfRule>
    <cfRule type="containsText" dxfId="253" priority="3" operator="containsText" text="ASSI">
      <formula>NOT(ISERROR(SEARCH("ASSI",I20)))</formula>
    </cfRule>
    <cfRule type="containsText" dxfId="252" priority="4" operator="containsText" text="NEW">
      <formula>NOT(ISERROR(SEARCH("NEW",I20)))</formula>
    </cfRule>
    <cfRule type="containsText" dxfId="251" priority="7" operator="containsText" text="No">
      <formula>NOT(ISERROR(SEARCH("No",I20)))</formula>
    </cfRule>
    <cfRule type="containsText" dxfId="250" priority="10" operator="containsText" text="FIXED">
      <formula>NOT(ISERROR(SEARCH("FIXED",I20)))</formula>
    </cfRule>
  </conditionalFormatting>
  <conditionalFormatting sqref="K20">
    <cfRule type="containsText" dxfId="249" priority="11" operator="containsText" text="No">
      <formula>NOT(ISERROR(SEARCH("No",K20)))</formula>
    </cfRule>
    <cfRule type="containsText" dxfId="248" priority="12" operator="containsText" text="Yes">
      <formula>NOT(ISERROR(SEARCH("Yes",K20)))</formula>
    </cfRule>
  </conditionalFormatting>
  <conditionalFormatting sqref="B3:B21">
    <cfRule type="containsText" dxfId="247" priority="21" operator="containsText" text="blo">
      <formula>NOT(ISERROR(SEARCH("blo",B3)))</formula>
    </cfRule>
    <cfRule type="containsText" dxfId="246" priority="33" operator="containsText" text="nor">
      <formula>NOT(ISERROR(SEARCH("nor",B3)))</formula>
    </cfRule>
    <cfRule type="containsText" dxfId="245" priority="34" operator="containsText" text="enh">
      <formula>NOT(ISERROR(SEARCH("enh",B3)))</formula>
    </cfRule>
    <cfRule type="containsText" dxfId="244" priority="36" operator="containsText" text="Maj">
      <formula>NOT(ISERROR(SEARCH("Maj",B3)))</formula>
    </cfRule>
    <cfRule type="containsText" dxfId="243" priority="37" operator="containsText" text="cri">
      <formula>NOT(ISERROR(SEARCH("cri",B3)))</formula>
    </cfRule>
  </conditionalFormatting>
  <hyperlinks>
    <hyperlink ref="C2" r:id="rId1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2" r:id="rId2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2" r:id="rId3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2" r:id="rId4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A5" r:id="rId5" display="http://bugs.openfabrics.org/show_bug.cgi?id=2416"/>
    <hyperlink ref="A6" r:id="rId6" display="http://bugs.openfabrics.org/show_bug.cgi?id=2419"/>
    <hyperlink ref="A9" r:id="rId7" display="http://bugs.openfabrics.org/show_bug.cgi?id=2423"/>
    <hyperlink ref="A7" r:id="rId8" display="http://bugs.openfabrics.org/show_bug.cgi?id=2420"/>
    <hyperlink ref="A8" r:id="rId9" display="http://bugs.openfabrics.org/show_bug.cgi?id=2422"/>
    <hyperlink ref="A3" r:id="rId10" display="http://bugs.openfabrics.org/show_bug.cgi?id=2402"/>
    <hyperlink ref="A4" r:id="rId11" display="http://bugs.openfabrics.org/show_bug.cgi?id=2403"/>
    <hyperlink ref="A15" r:id="rId12" display="http://bugs.openfabrics.org/show_bug.cgi?id=2441"/>
    <hyperlink ref="A17" r:id="rId13" display="http://bugs.openfabrics.org/show_bug.cgi?id=2448"/>
    <hyperlink ref="A16" r:id="rId14" display="http://bugs.openfabrics.org/show_bug.cgi?id=2445"/>
    <hyperlink ref="A18" r:id="rId15" display="http://bugs.openfabrics.org/show_bug.cgi?id=2449"/>
    <hyperlink ref="A12" r:id="rId16" display="http://bugs.openfabrics.org/show_bug.cgi?id=2430"/>
    <hyperlink ref="G2" r:id="rId1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1" r:id="rId18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1" r:id="rId19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1" r:id="rId20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1" r:id="rId21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1" r:id="rId22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C14" r:id="rId23" display="http://bugs.openfabrics.org/buglist.cgi?bug_status=NEW&amp;bug_status=ASSIGNED&amp;bug_status=REOPENED&amp;product=OpenFabrics%20Linux&amp;query_format=advanced&amp;version=3.5&amp;order=priority%20DESC%2Cassigned_to%2Cbug_severity&amp;query_based_on=OFED-3.5-Open%20Bugs"/>
    <hyperlink ref="D14" r:id="rId24" display="http://bugs.openfabrics.org/buglist.cgi?bug_status=NEW&amp;bug_status=ASSIGNED&amp;bug_status=REOPENED&amp;product=OpenFabrics%20Linux&amp;query_format=advanced&amp;version=3.5&amp;order=op_sys%2Cassigned_to%2Cpriority%2Cbug_severity&amp;query_based_on=OFED-3.5-Open%20Bugs"/>
    <hyperlink ref="E14" r:id="rId25" display="http://bugs.openfabrics.org/buglist.cgi?bug_status=NEW&amp;bug_status=ASSIGNED&amp;bug_status=REOPENED&amp;product=OpenFabrics%20Linux&amp;query_format=advanced&amp;version=3.5&amp;order=assigned_to%20DESC%2Cpriority%2Cbug_severity&amp;query_based_on=OFED-3.5-Open%20Bugs"/>
    <hyperlink ref="F14" r:id="rId26" display="http://bugs.openfabrics.org/buglist.cgi?bug_status=NEW&amp;bug_status=ASSIGNED&amp;bug_status=REOPENED&amp;product=OpenFabrics%20Linux&amp;query_format=advanced&amp;version=3.5&amp;order=bug_status%2Cassigned_to%2Cpriority%2Cbug_severity&amp;query_based_on=OFED-3.5-Open%20Bugs"/>
    <hyperlink ref="G14" r:id="rId27" display="http://bugs.openfabrics.org/buglist.cgi?bug_status=NEW&amp;bug_status=ASSIGNED&amp;bug_status=REOPENED&amp;product=OpenFabrics%20Linux&amp;query_format=advanced&amp;version=3.5&amp;order=short_desc%2Cassigned_to%2Cpriority%2Cbug_severity&amp;query_based_on=OFED-3.5-Open%20Bugs"/>
    <hyperlink ref="E18" r:id="rId28"/>
    <hyperlink ref="A21" r:id="rId29" display="http://bugs.openfabrics.org/bugzilla/show_bug.cgi?id=2453"/>
    <hyperlink ref="E21" r:id="rId30"/>
    <hyperlink ref="E3" r:id="rId31"/>
    <hyperlink ref="E12" r:id="rId32"/>
    <hyperlink ref="E16" r:id="rId33"/>
    <hyperlink ref="A19" r:id="rId34" display="http://bugs.openfabrics.org/show_bug.cgi?id=2450"/>
    <hyperlink ref="E19" r:id="rId35"/>
    <hyperlink ref="A20" r:id="rId36" display="http://bugs.openfabrics.org/show_bug.cgi?id=2450"/>
    <hyperlink ref="E20" r:id="rId37"/>
  </hyperlinks>
  <pageMargins left="0.2" right="0.2" top="0.5" bottom="0.5" header="0.3" footer="0.3"/>
  <pageSetup scale="59" orientation="landscape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2013-08-05</vt:lpstr>
      <vt:lpstr>2013-09-15</vt:lpstr>
      <vt:lpstr>2013-09-30</vt:lpstr>
      <vt:lpstr>2013-10-13</vt:lpstr>
      <vt:lpstr>2013-10-22</vt:lpstr>
      <vt:lpstr>2013-10-27</vt:lpstr>
      <vt:lpstr>2013-10-28</vt:lpstr>
      <vt:lpstr>2013-11-05</vt:lpstr>
      <vt:lpstr>2013-11-11</vt:lpstr>
      <vt:lpstr>2013-11-24</vt:lpstr>
      <vt:lpstr>2013-11-25</vt:lpstr>
      <vt:lpstr>2013-12-08</vt:lpstr>
      <vt:lpstr>2013-12-13</vt:lpstr>
      <vt:lpstr>Sheet3</vt:lpstr>
      <vt:lpstr>'2013-08-05'!Print_Area</vt:lpstr>
      <vt:lpstr>'2013-09-30'!Print_Area</vt:lpstr>
      <vt:lpstr>'2013-10-13'!Print_Area</vt:lpstr>
      <vt:lpstr>'2013-10-22'!Print_Area</vt:lpstr>
      <vt:lpstr>'2013-10-27'!Print_Area</vt:lpstr>
      <vt:lpstr>'2013-10-28'!Print_Area</vt:lpstr>
      <vt:lpstr>'2013-11-05'!Print_Area</vt:lpstr>
      <vt:lpstr>'2013-11-11'!Print_Area</vt:lpstr>
      <vt:lpstr>'2013-11-24'!Print_Area</vt:lpstr>
      <vt:lpstr>'2013-11-25'!Print_Area</vt:lpstr>
      <vt:lpstr>'2013-12-08'!Print_Area</vt:lpstr>
      <vt:lpstr>'2013-12-13'!Print_Area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Dance</dc:creator>
  <cp:lastModifiedBy>Rupert Dance</cp:lastModifiedBy>
  <cp:lastPrinted>2013-12-13T17:02:09Z</cp:lastPrinted>
  <dcterms:created xsi:type="dcterms:W3CDTF">2013-08-08T11:56:04Z</dcterms:created>
  <dcterms:modified xsi:type="dcterms:W3CDTF">2013-12-13T17:02:49Z</dcterms:modified>
</cp:coreProperties>
</file>