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180" yWindow="1365" windowWidth="21855" windowHeight="15120"/>
  </bookViews>
  <sheets>
    <sheet name="OFWG" sheetId="1" r:id="rId1"/>
    <sheet name="Sheet1" sheetId="2" r:id="rId2"/>
  </sheets>
  <definedNames>
    <definedName name="_xlnm._FilterDatabase" localSheetId="0" hidden="1">OFWG!$A$1:$AJ$88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37" i="1" l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J2" i="1"/>
  <c r="B21" i="1" l="1"/>
  <c r="A21" i="1" s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B22" i="1"/>
  <c r="A22" i="1" s="1"/>
  <c r="B68" i="1"/>
  <c r="A68" i="1" s="1"/>
  <c r="B58" i="1"/>
  <c r="A58" i="1" s="1"/>
  <c r="B30" i="1"/>
  <c r="A30" i="1" s="1"/>
  <c r="B65" i="1"/>
  <c r="A65" i="1" s="1"/>
  <c r="B35" i="1"/>
  <c r="B53" i="1"/>
  <c r="A53" i="1" s="1"/>
  <c r="B83" i="1"/>
  <c r="A83" i="1" s="1"/>
  <c r="B31" i="1"/>
  <c r="A31" i="1" s="1"/>
  <c r="B7" i="1"/>
  <c r="A7" i="1" s="1"/>
  <c r="B73" i="1"/>
  <c r="A73" i="1" s="1"/>
  <c r="B60" i="1"/>
  <c r="A60" i="1" s="1"/>
  <c r="B48" i="1"/>
  <c r="A48" i="1" s="1"/>
  <c r="B80" i="1"/>
  <c r="A80" i="1" s="1"/>
  <c r="B79" i="1"/>
  <c r="A79" i="1" s="1"/>
  <c r="B50" i="1"/>
  <c r="A50" i="1" s="1"/>
  <c r="B61" i="1"/>
  <c r="A61" i="1" s="1"/>
  <c r="B57" i="1"/>
  <c r="A57" i="1" s="1"/>
  <c r="B86" i="1"/>
  <c r="A86" i="1" s="1"/>
  <c r="B40" i="1"/>
  <c r="B88" i="1"/>
  <c r="B19" i="1"/>
  <c r="A19" i="1" s="1"/>
  <c r="B34" i="1"/>
  <c r="A34" i="1" s="1"/>
  <c r="B85" i="1"/>
  <c r="A85" i="1" s="1"/>
  <c r="B84" i="1"/>
  <c r="A84" i="1" s="1"/>
  <c r="B82" i="1"/>
  <c r="A82" i="1" s="1"/>
  <c r="B78" i="1"/>
  <c r="A78" i="1" s="1"/>
  <c r="B27" i="1"/>
  <c r="A27" i="1" s="1"/>
  <c r="B25" i="1"/>
  <c r="A25" i="1" s="1"/>
  <c r="B76" i="1"/>
  <c r="A76" i="1" s="1"/>
  <c r="B75" i="1"/>
  <c r="A75" i="1" s="1"/>
  <c r="B74" i="1"/>
  <c r="A74" i="1" s="1"/>
  <c r="B20" i="1"/>
  <c r="A20" i="1" s="1"/>
  <c r="B18" i="1"/>
  <c r="A18" i="1" s="1"/>
  <c r="B17" i="1"/>
  <c r="A17" i="1" s="1"/>
  <c r="B67" i="1"/>
  <c r="A67" i="1" s="1"/>
  <c r="B66" i="1"/>
  <c r="A66" i="1" s="1"/>
  <c r="B13" i="1"/>
  <c r="A13" i="1" s="1"/>
  <c r="B12" i="1"/>
  <c r="A12" i="1" s="1"/>
  <c r="B11" i="1"/>
  <c r="A11" i="1" s="1"/>
  <c r="B62" i="1"/>
  <c r="A62" i="1" s="1"/>
  <c r="B59" i="1"/>
  <c r="A59" i="1" s="1"/>
  <c r="B8" i="1"/>
  <c r="A8" i="1" s="1"/>
  <c r="B56" i="1"/>
  <c r="A56" i="1" s="1"/>
  <c r="B55" i="1"/>
  <c r="A55" i="1" s="1"/>
  <c r="B51" i="1"/>
  <c r="A51" i="1" s="1"/>
  <c r="B4" i="1"/>
  <c r="A4" i="1" s="1"/>
  <c r="B47" i="1"/>
  <c r="A47" i="1" s="1"/>
  <c r="B46" i="1"/>
  <c r="A46" i="1" s="1"/>
  <c r="B44" i="1"/>
  <c r="A44" i="1" s="1"/>
</calcChain>
</file>

<file path=xl/sharedStrings.xml><?xml version="1.0" encoding="utf-8"?>
<sst xmlns="http://schemas.openxmlformats.org/spreadsheetml/2006/main" count="573" uniqueCount="203">
  <si>
    <t>Frank Berry</t>
  </si>
  <si>
    <t>Mark Atkins</t>
  </si>
  <si>
    <t>Paul Grun</t>
  </si>
  <si>
    <t>Sean Hefty</t>
  </si>
  <si>
    <t>Hal Rosenstock</t>
  </si>
  <si>
    <t>Jim Ryan</t>
  </si>
  <si>
    <t>Zarka Cvetanovic</t>
  </si>
  <si>
    <t>Rupert Dance</t>
  </si>
  <si>
    <t>Jimmy Hill</t>
  </si>
  <si>
    <t>Bernard Metzler</t>
  </si>
  <si>
    <t>Howard Pritchard</t>
  </si>
  <si>
    <t>Pradeep Satyanarayana</t>
  </si>
  <si>
    <t>Jeff Squyres</t>
  </si>
  <si>
    <t>Bob Russell</t>
  </si>
  <si>
    <t>Bob Woodruff</t>
  </si>
  <si>
    <t>Sayantan Sur</t>
  </si>
  <si>
    <t>Doug Ledford</t>
  </si>
  <si>
    <t>Ken Cain</t>
  </si>
  <si>
    <t>Dave Goodell</t>
  </si>
  <si>
    <t>Brad Benton</t>
  </si>
  <si>
    <t>Christoph Lameter</t>
  </si>
  <si>
    <t>Bill Snapko</t>
  </si>
  <si>
    <t>x</t>
  </si>
  <si>
    <t>Susan Coulter</t>
  </si>
  <si>
    <t>Liran Liss</t>
  </si>
  <si>
    <t>Tom Reu</t>
  </si>
  <si>
    <t>SGI</t>
  </si>
  <si>
    <t>Cisco</t>
  </si>
  <si>
    <t>IBM</t>
  </si>
  <si>
    <t>UNH</t>
  </si>
  <si>
    <t>Intel</t>
  </si>
  <si>
    <t>AMD</t>
  </si>
  <si>
    <t>SFI</t>
  </si>
  <si>
    <t>Patrick MacArthur</t>
  </si>
  <si>
    <t>Cray</t>
  </si>
  <si>
    <t>Mlnx</t>
  </si>
  <si>
    <t>Oracle</t>
  </si>
  <si>
    <t>LANL</t>
  </si>
  <si>
    <t>HP</t>
  </si>
  <si>
    <t>Sandia</t>
  </si>
  <si>
    <t>Ryan Grant</t>
  </si>
  <si>
    <t>Linden Mercer</t>
  </si>
  <si>
    <t>Name</t>
  </si>
  <si>
    <t>First</t>
  </si>
  <si>
    <t>Last</t>
  </si>
  <si>
    <t>Company</t>
  </si>
  <si>
    <t>Formulas - do not disturb</t>
  </si>
  <si>
    <t>Attended</t>
  </si>
  <si>
    <t>Charles Archer</t>
  </si>
  <si>
    <t>Unisys</t>
  </si>
  <si>
    <t>Metzler</t>
  </si>
  <si>
    <t>Snapko</t>
  </si>
  <si>
    <t>Russell</t>
  </si>
  <si>
    <t>Woodruff</t>
  </si>
  <si>
    <t>Benton</t>
  </si>
  <si>
    <t>Lameter</t>
  </si>
  <si>
    <t>Goodell</t>
  </si>
  <si>
    <t>Ledford</t>
  </si>
  <si>
    <t>Berry</t>
  </si>
  <si>
    <t>Rosenstock</t>
  </si>
  <si>
    <t>Pritchard</t>
  </si>
  <si>
    <t>Squyres</t>
  </si>
  <si>
    <t>Ryan</t>
  </si>
  <si>
    <t>Hill</t>
  </si>
  <si>
    <t>Cain</t>
  </si>
  <si>
    <t>Mercer</t>
  </si>
  <si>
    <t>Liss</t>
  </si>
  <si>
    <t>Atkins</t>
  </si>
  <si>
    <t>MacArthur</t>
  </si>
  <si>
    <t>Grun</t>
  </si>
  <si>
    <t>Satyanarayana</t>
  </si>
  <si>
    <t>Dance</t>
  </si>
  <si>
    <t>Grant</t>
  </si>
  <si>
    <t>Sur</t>
  </si>
  <si>
    <t>Hefty</t>
  </si>
  <si>
    <t>Coulter</t>
  </si>
  <si>
    <t>Reu</t>
  </si>
  <si>
    <t>Chelsio</t>
  </si>
  <si>
    <t>Cvetanovic</t>
  </si>
  <si>
    <t>Weber</t>
  </si>
  <si>
    <t>Archer</t>
  </si>
  <si>
    <t>Index</t>
  </si>
  <si>
    <t>Total Attendees</t>
  </si>
  <si>
    <t>Fusion I/O</t>
  </si>
  <si>
    <t>Talagala</t>
  </si>
  <si>
    <t>Nisha Talagala</t>
  </si>
  <si>
    <t>NRL</t>
  </si>
  <si>
    <t>Dmitry Durnov</t>
  </si>
  <si>
    <t>Durnov</t>
  </si>
  <si>
    <t>Bill Weber</t>
  </si>
  <si>
    <t>Rich Graham</t>
  </si>
  <si>
    <t>Graham</t>
  </si>
  <si>
    <t>Leah Shalev</t>
  </si>
  <si>
    <t>Redhat</t>
  </si>
  <si>
    <t>Burette</t>
  </si>
  <si>
    <t>Yohann Burette</t>
  </si>
  <si>
    <t>Shalev</t>
  </si>
  <si>
    <t>Annapurna Labs</t>
  </si>
  <si>
    <t>Becker</t>
  </si>
  <si>
    <t>Jeff Becker</t>
  </si>
  <si>
    <t>Pavel Shamis</t>
  </si>
  <si>
    <t>Shamis</t>
  </si>
  <si>
    <t>Blocksome</t>
  </si>
  <si>
    <t>Michael Blocksome</t>
  </si>
  <si>
    <t>Gorentla</t>
  </si>
  <si>
    <t>Manjunath Gorentla</t>
  </si>
  <si>
    <t>Guests</t>
  </si>
  <si>
    <t>Salomon</t>
  </si>
  <si>
    <t>Eyal Salomon</t>
  </si>
  <si>
    <t>Poole</t>
  </si>
  <si>
    <t>Steve Poole</t>
  </si>
  <si>
    <t>Scott Atchley</t>
  </si>
  <si>
    <t>ORNL</t>
  </si>
  <si>
    <t>Cheng</t>
  </si>
  <si>
    <t>Wendy Cheng</t>
  </si>
  <si>
    <t>Ram Vepa</t>
  </si>
  <si>
    <t>Vepa</t>
  </si>
  <si>
    <t>Solt</t>
  </si>
  <si>
    <t>Dave Solt</t>
  </si>
  <si>
    <t>Nenad Vukicevic</t>
  </si>
  <si>
    <t>Jeff Hammond</t>
  </si>
  <si>
    <t>Geoffrey Paulsen</t>
  </si>
  <si>
    <t>Paulsen</t>
  </si>
  <si>
    <t>Hammond</t>
  </si>
  <si>
    <t>Jea</t>
  </si>
  <si>
    <t>Vukicevic</t>
  </si>
  <si>
    <t>Brean</t>
  </si>
  <si>
    <t>David Brean</t>
  </si>
  <si>
    <t>Grossman</t>
  </si>
  <si>
    <t>Leonid Grossman</t>
  </si>
  <si>
    <t>Atchley</t>
  </si>
  <si>
    <t>Plasson</t>
  </si>
  <si>
    <t>Net Plasson</t>
  </si>
  <si>
    <t>Fusion-IO</t>
  </si>
  <si>
    <t>Dulcardo Arteaga</t>
  </si>
  <si>
    <t>Arteaga</t>
  </si>
  <si>
    <t>MLNX</t>
  </si>
  <si>
    <t>Sharma</t>
  </si>
  <si>
    <t>Davesh Sharma</t>
  </si>
  <si>
    <t>Pena</t>
  </si>
  <si>
    <t>Antonia J.</t>
  </si>
  <si>
    <t>Zhang</t>
  </si>
  <si>
    <t>Zhi Zhang</t>
  </si>
  <si>
    <t>Nysal</t>
  </si>
  <si>
    <t>Jan K Nysal</t>
  </si>
  <si>
    <t>Coffman</t>
  </si>
  <si>
    <t>Paul Coffman</t>
  </si>
  <si>
    <t>Chochia</t>
  </si>
  <si>
    <t>George Chochia</t>
  </si>
  <si>
    <t>Raffenetti</t>
  </si>
  <si>
    <t>Ken Raffenetti</t>
  </si>
  <si>
    <t>Choi</t>
  </si>
  <si>
    <t>Sung-eun</t>
  </si>
  <si>
    <t>Independent</t>
  </si>
  <si>
    <t>Yang</t>
  </si>
  <si>
    <t>Frank Yang</t>
  </si>
  <si>
    <t>NetApp</t>
  </si>
  <si>
    <t>Smith</t>
  </si>
  <si>
    <t>Stan Smith</t>
  </si>
  <si>
    <t>Pelissier</t>
  </si>
  <si>
    <t>Joe Pelissier</t>
  </si>
  <si>
    <t>Faucette</t>
  </si>
  <si>
    <t>Chen Zhao</t>
  </si>
  <si>
    <t>Zhao</t>
  </si>
  <si>
    <t>Vishwanath</t>
  </si>
  <si>
    <t>Venkat Vishwanath</t>
  </si>
  <si>
    <t>Argonne</t>
  </si>
  <si>
    <t>Alan (Tsai-Yang) Jea</t>
  </si>
  <si>
    <t>Huang</t>
  </si>
  <si>
    <t>Su Huang</t>
  </si>
  <si>
    <t>Van Assche</t>
  </si>
  <si>
    <t>Bart Van Assche</t>
  </si>
  <si>
    <t>San Disk</t>
  </si>
  <si>
    <t>Goldenberg</t>
  </si>
  <si>
    <t>Dror Goldenberg</t>
  </si>
  <si>
    <t>Mellanxo</t>
  </si>
  <si>
    <t>Ronald</t>
  </si>
  <si>
    <t>Roger Ronald</t>
  </si>
  <si>
    <t>SFW</t>
  </si>
  <si>
    <t>Reese</t>
  </si>
  <si>
    <t>Moran</t>
  </si>
  <si>
    <t>Kevin Moran</t>
  </si>
  <si>
    <t>Douglas</t>
  </si>
  <si>
    <t>Chet Douglas</t>
  </si>
  <si>
    <t>Intel/SNIA</t>
  </si>
  <si>
    <t>Paden</t>
  </si>
  <si>
    <t>Ray Paden</t>
  </si>
  <si>
    <t>Cantu</t>
  </si>
  <si>
    <t>Cesare Cantu</t>
  </si>
  <si>
    <t>Jump Trading</t>
  </si>
  <si>
    <t>X</t>
  </si>
  <si>
    <t xml:space="preserve"> </t>
  </si>
  <si>
    <t>Burstein</t>
  </si>
  <si>
    <t>Idan Burstein</t>
  </si>
  <si>
    <t>Oucharek</t>
  </si>
  <si>
    <t>Doug Oucharek</t>
  </si>
  <si>
    <t>Voigt</t>
  </si>
  <si>
    <t>Doug Voigt</t>
  </si>
  <si>
    <t>HP/SNIA</t>
  </si>
  <si>
    <t>Jose</t>
  </si>
  <si>
    <t>Jithin Jose</t>
  </si>
  <si>
    <t>Shimek</t>
  </si>
  <si>
    <t>James Shimek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</si>
</sst>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1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Protection="1"/>
    <xf numFmtId="164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Border="1" applyProtection="1"/>
    <xf numFmtId="0" fontId="0" fillId="2" borderId="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2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8000"/>
      <color rgb="FF0000FF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AJ89"/>
  <sheetViews>
    <sheetView tabSelected="1" topLeftCell="C1" workbookViewId="0">
      <pane xSplit="3" topLeftCell="AF1" activePane="topRight" state="frozen"/>
      <selection activeCell="C1" sqref="C1"/>
      <selection pane="topRight" activeCell="AF11" sqref="AF11:AF17"/>
    </sheetView>
  </sheetViews>
  <sheetFormatPr defaultColWidth="9.140625" defaultRowHeight="15" x14ac:dyDescent="0.25"/>
  <cols>
    <col min="1" max="1" width="13.85546875" style="2" hidden="1" customWidth="1"/>
    <col min="2" max="2" width="10.85546875" style="2" hidden="1" customWidth="1"/>
    <col min="3" max="3" width="10.85546875" style="2" customWidth="1"/>
    <col min="4" max="4" width="22" style="2" bestFit="1" customWidth="1"/>
    <col min="5" max="5" width="15.140625" style="2" bestFit="1" customWidth="1"/>
    <col min="6" max="17" width="8.7109375" style="5" customWidth="1"/>
    <col min="18" max="31" width="8.7109375" style="5" hidden="1" customWidth="1"/>
    <col min="32" max="35" width="8.7109375" style="5" customWidth="1"/>
    <col min="36" max="36" width="9.140625" style="5"/>
    <col min="37" max="16384" width="9.140625" style="2"/>
  </cols>
  <sheetData>
    <row r="1" spans="1:36" x14ac:dyDescent="0.25">
      <c r="A1" s="1" t="s">
        <v>44</v>
      </c>
      <c r="B1" s="1" t="s">
        <v>43</v>
      </c>
      <c r="C1" s="1" t="s">
        <v>81</v>
      </c>
      <c r="D1" s="1" t="s">
        <v>42</v>
      </c>
      <c r="E1" s="1" t="s">
        <v>45</v>
      </c>
      <c r="F1" s="7">
        <v>41918</v>
      </c>
      <c r="G1" s="7">
        <v>41940</v>
      </c>
      <c r="H1" s="7">
        <v>41947</v>
      </c>
      <c r="I1" s="7">
        <v>41954</v>
      </c>
      <c r="J1" s="7">
        <v>41961</v>
      </c>
      <c r="K1" s="7">
        <v>41968</v>
      </c>
      <c r="L1" s="7">
        <v>41975</v>
      </c>
      <c r="M1" s="7">
        <v>41989</v>
      </c>
      <c r="N1" s="7">
        <v>42010</v>
      </c>
      <c r="O1" s="7">
        <v>42017</v>
      </c>
      <c r="P1" s="7">
        <v>42024</v>
      </c>
      <c r="Q1" s="7">
        <v>42031</v>
      </c>
      <c r="R1" s="7">
        <v>42038</v>
      </c>
      <c r="S1" s="7">
        <v>42045</v>
      </c>
      <c r="T1" s="7">
        <v>42052</v>
      </c>
      <c r="U1" s="7">
        <v>42059</v>
      </c>
      <c r="V1" s="7">
        <v>42066</v>
      </c>
      <c r="W1" s="7">
        <v>42073</v>
      </c>
      <c r="X1" s="7">
        <v>42087</v>
      </c>
      <c r="Y1" s="7">
        <v>42094</v>
      </c>
      <c r="Z1" s="7">
        <v>42101</v>
      </c>
      <c r="AA1" s="7">
        <v>42108</v>
      </c>
      <c r="AB1" s="7">
        <v>42115</v>
      </c>
      <c r="AC1" s="7">
        <v>42122</v>
      </c>
      <c r="AD1" s="7">
        <v>42129</v>
      </c>
      <c r="AE1" s="7">
        <v>42136</v>
      </c>
      <c r="AF1" s="7">
        <v>42143</v>
      </c>
      <c r="AG1" s="7">
        <v>42150</v>
      </c>
      <c r="AH1" s="7">
        <v>42157</v>
      </c>
      <c r="AI1" s="7">
        <v>42164</v>
      </c>
      <c r="AJ1" s="8" t="s">
        <v>47</v>
      </c>
    </row>
    <row r="2" spans="1:36" x14ac:dyDescent="0.25">
      <c r="A2" s="6"/>
      <c r="B2" s="6"/>
      <c r="C2" s="11" t="s">
        <v>130</v>
      </c>
      <c r="D2" s="3" t="s">
        <v>111</v>
      </c>
      <c r="E2" s="3" t="s">
        <v>112</v>
      </c>
      <c r="F2" s="4" t="s">
        <v>22</v>
      </c>
      <c r="G2" s="4"/>
      <c r="H2" s="4"/>
      <c r="I2" s="4"/>
      <c r="J2" s="4"/>
      <c r="K2" s="4"/>
      <c r="L2" s="4" t="s">
        <v>22</v>
      </c>
      <c r="M2" s="4" t="s">
        <v>22</v>
      </c>
      <c r="N2" s="4"/>
      <c r="O2" s="4" t="s">
        <v>22</v>
      </c>
      <c r="P2" s="4"/>
      <c r="Q2" s="4"/>
      <c r="R2" s="4"/>
      <c r="S2" s="4" t="s">
        <v>22</v>
      </c>
      <c r="T2" s="4"/>
      <c r="U2" s="4" t="s">
        <v>22</v>
      </c>
      <c r="V2" s="4" t="s">
        <v>22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>
        <f>COUNTIF(F2:AI2,"x")</f>
        <v>7</v>
      </c>
    </row>
    <row r="3" spans="1:36" x14ac:dyDescent="0.25">
      <c r="A3" s="6"/>
      <c r="B3" s="6"/>
      <c r="C3" s="6" t="s">
        <v>98</v>
      </c>
      <c r="D3" s="3" t="s">
        <v>99</v>
      </c>
      <c r="E3" s="3"/>
      <c r="F3" s="4" t="s">
        <v>22</v>
      </c>
      <c r="G3" s="4" t="s">
        <v>22</v>
      </c>
      <c r="H3" s="4"/>
      <c r="I3" s="4"/>
      <c r="J3" s="4"/>
      <c r="K3" s="4" t="s">
        <v>22</v>
      </c>
      <c r="L3" s="4"/>
      <c r="M3" s="4"/>
      <c r="N3" s="4"/>
      <c r="O3" s="4" t="s">
        <v>22</v>
      </c>
      <c r="P3" s="4" t="s">
        <v>22</v>
      </c>
      <c r="Q3" s="4"/>
      <c r="R3" s="4" t="s">
        <v>22</v>
      </c>
      <c r="S3" s="4" t="s">
        <v>22</v>
      </c>
      <c r="T3" s="4"/>
      <c r="U3" s="4"/>
      <c r="V3" s="4"/>
      <c r="W3" s="4" t="s">
        <v>22</v>
      </c>
      <c r="X3" s="4" t="s">
        <v>22</v>
      </c>
      <c r="Y3" s="4"/>
      <c r="Z3" s="4"/>
      <c r="AA3" s="4" t="s">
        <v>22</v>
      </c>
      <c r="AB3" s="4"/>
      <c r="AC3" s="4"/>
      <c r="AD3" s="4"/>
      <c r="AE3" s="4"/>
      <c r="AF3" s="4"/>
      <c r="AG3" s="4"/>
      <c r="AH3" s="4"/>
      <c r="AI3" s="4"/>
      <c r="AJ3" s="4">
        <f t="shared" ref="AJ3:AJ37" si="0">COUNTIF(F3:AI3,"x")</f>
        <v>10</v>
      </c>
    </row>
    <row r="4" spans="1:36" x14ac:dyDescent="0.25">
      <c r="A4" s="6" t="str">
        <f t="shared" ref="A4:A13" si="1">IF(D4="","",MID(D4,FIND(" ",D4)+1,LEN(D4)-LEN(B4)))</f>
        <v>Berry</v>
      </c>
      <c r="B4" s="6" t="str">
        <f t="shared" ref="B4:B13" si="2">IF(D4="","",LEFT(D4,FIND(" ",D4)))</f>
        <v xml:space="preserve">Frank </v>
      </c>
      <c r="C4" s="6" t="s">
        <v>58</v>
      </c>
      <c r="D4" s="3" t="s">
        <v>0</v>
      </c>
      <c r="E4" s="3" t="s">
        <v>30</v>
      </c>
      <c r="F4" s="4" t="s">
        <v>22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191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>
        <f t="shared" si="0"/>
        <v>1</v>
      </c>
    </row>
    <row r="5" spans="1:36" x14ac:dyDescent="0.25">
      <c r="A5" s="6"/>
      <c r="B5" s="6"/>
      <c r="C5" s="6" t="s">
        <v>192</v>
      </c>
      <c r="D5" s="3" t="s">
        <v>193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22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>
        <f t="shared" si="0"/>
        <v>1</v>
      </c>
    </row>
    <row r="6" spans="1:36" x14ac:dyDescent="0.25">
      <c r="A6" s="6"/>
      <c r="B6" s="6"/>
      <c r="C6" s="6" t="s">
        <v>187</v>
      </c>
      <c r="D6" s="3" t="s">
        <v>188</v>
      </c>
      <c r="E6" s="3" t="s">
        <v>27</v>
      </c>
      <c r="F6" s="4"/>
      <c r="G6" s="4"/>
      <c r="H6" s="4"/>
      <c r="I6" s="4"/>
      <c r="J6" s="4"/>
      <c r="K6" s="4"/>
      <c r="L6" s="4"/>
      <c r="M6" s="4"/>
      <c r="N6" s="4" t="s">
        <v>22</v>
      </c>
      <c r="O6" s="4" t="s">
        <v>22</v>
      </c>
      <c r="P6" s="4" t="s">
        <v>22</v>
      </c>
      <c r="Q6" s="4"/>
      <c r="R6" s="4"/>
      <c r="S6" s="4" t="s">
        <v>22</v>
      </c>
      <c r="T6" s="4" t="s">
        <v>190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>
        <f t="shared" si="0"/>
        <v>5</v>
      </c>
    </row>
    <row r="7" spans="1:36" x14ac:dyDescent="0.25">
      <c r="A7" s="6" t="str">
        <f t="shared" si="1"/>
        <v>Cheng</v>
      </c>
      <c r="B7" s="6" t="str">
        <f t="shared" si="2"/>
        <v xml:space="preserve">Wendy </v>
      </c>
      <c r="C7" s="6" t="s">
        <v>113</v>
      </c>
      <c r="D7" s="3" t="s">
        <v>114</v>
      </c>
      <c r="E7" s="3"/>
      <c r="F7" s="4" t="s">
        <v>22</v>
      </c>
      <c r="G7" s="4"/>
      <c r="H7" s="4"/>
      <c r="I7" s="4"/>
      <c r="J7" s="4"/>
      <c r="K7" s="4"/>
      <c r="L7" s="4"/>
      <c r="M7" s="4"/>
      <c r="N7" s="4"/>
      <c r="O7" s="4" t="s">
        <v>22</v>
      </c>
      <c r="P7" s="4"/>
      <c r="Q7" s="4"/>
      <c r="R7" s="4"/>
      <c r="S7" s="4" t="s">
        <v>22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>
        <f t="shared" si="0"/>
        <v>3</v>
      </c>
    </row>
    <row r="8" spans="1:36" x14ac:dyDescent="0.25">
      <c r="A8" s="6" t="str">
        <f t="shared" si="1"/>
        <v>Dance</v>
      </c>
      <c r="B8" s="6" t="str">
        <f t="shared" si="2"/>
        <v xml:space="preserve">Rupert </v>
      </c>
      <c r="C8" s="6" t="s">
        <v>71</v>
      </c>
      <c r="D8" s="3" t="s">
        <v>7</v>
      </c>
      <c r="E8" s="3" t="s">
        <v>32</v>
      </c>
      <c r="F8" s="4" t="s">
        <v>22</v>
      </c>
      <c r="G8" s="4"/>
      <c r="H8" s="4"/>
      <c r="I8" s="4"/>
      <c r="J8" s="4"/>
      <c r="K8" s="4" t="s">
        <v>22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>
        <f t="shared" si="0"/>
        <v>2</v>
      </c>
    </row>
    <row r="9" spans="1:36" x14ac:dyDescent="0.25">
      <c r="C9" s="6" t="s">
        <v>182</v>
      </c>
      <c r="D9" s="3" t="s">
        <v>183</v>
      </c>
      <c r="E9" s="3" t="s">
        <v>184</v>
      </c>
      <c r="F9" s="4"/>
      <c r="G9" s="4"/>
      <c r="H9" s="4"/>
      <c r="I9" s="4"/>
      <c r="J9" s="4"/>
      <c r="K9" s="4" t="s">
        <v>22</v>
      </c>
      <c r="L9" s="4" t="s">
        <v>22</v>
      </c>
      <c r="M9" s="4" t="s">
        <v>22</v>
      </c>
      <c r="N9" s="4" t="s">
        <v>22</v>
      </c>
      <c r="O9" s="4" t="s">
        <v>22</v>
      </c>
      <c r="P9" s="4" t="s">
        <v>22</v>
      </c>
      <c r="Q9" s="4"/>
      <c r="R9" s="4" t="s">
        <v>22</v>
      </c>
      <c r="S9" s="4" t="s">
        <v>22</v>
      </c>
      <c r="T9" s="4" t="s">
        <v>190</v>
      </c>
      <c r="U9" s="4"/>
      <c r="V9" s="4" t="s">
        <v>22</v>
      </c>
      <c r="W9" s="4" t="s">
        <v>22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>
        <f t="shared" si="0"/>
        <v>11</v>
      </c>
    </row>
    <row r="10" spans="1:36" x14ac:dyDescent="0.25">
      <c r="C10" s="6" t="s">
        <v>161</v>
      </c>
      <c r="D10" s="3" t="s">
        <v>179</v>
      </c>
      <c r="E10" s="3" t="s">
        <v>27</v>
      </c>
      <c r="F10" s="4"/>
      <c r="G10" s="4"/>
      <c r="H10" s="4" t="s">
        <v>22</v>
      </c>
      <c r="I10" s="4" t="s">
        <v>22</v>
      </c>
      <c r="J10" s="4"/>
      <c r="K10" s="4" t="s">
        <v>22</v>
      </c>
      <c r="L10" s="4" t="s">
        <v>22</v>
      </c>
      <c r="M10" s="4" t="s">
        <v>22</v>
      </c>
      <c r="N10" s="4" t="s">
        <v>22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>
        <f t="shared" si="0"/>
        <v>6</v>
      </c>
    </row>
    <row r="11" spans="1:36" x14ac:dyDescent="0.25">
      <c r="A11" s="6" t="str">
        <f t="shared" si="1"/>
        <v>Grun</v>
      </c>
      <c r="B11" s="6" t="str">
        <f t="shared" si="2"/>
        <v xml:space="preserve">Paul </v>
      </c>
      <c r="C11" s="6" t="s">
        <v>69</v>
      </c>
      <c r="D11" s="3" t="s">
        <v>2</v>
      </c>
      <c r="E11" s="3" t="s">
        <v>34</v>
      </c>
      <c r="F11" s="4" t="s">
        <v>22</v>
      </c>
      <c r="G11" s="4" t="s">
        <v>22</v>
      </c>
      <c r="H11" s="4"/>
      <c r="I11" s="4" t="s">
        <v>22</v>
      </c>
      <c r="J11" s="4"/>
      <c r="K11" s="4" t="s">
        <v>22</v>
      </c>
      <c r="L11" s="4" t="s">
        <v>22</v>
      </c>
      <c r="M11" s="4" t="s">
        <v>22</v>
      </c>
      <c r="N11" s="4" t="s">
        <v>22</v>
      </c>
      <c r="O11" s="4" t="s">
        <v>22</v>
      </c>
      <c r="P11" s="4" t="s">
        <v>22</v>
      </c>
      <c r="Q11" s="4"/>
      <c r="R11" s="4" t="s">
        <v>22</v>
      </c>
      <c r="S11" s="4" t="s">
        <v>22</v>
      </c>
      <c r="T11" s="4"/>
      <c r="U11" s="4"/>
      <c r="V11" s="4" t="s">
        <v>22</v>
      </c>
      <c r="W11" s="4" t="s">
        <v>22</v>
      </c>
      <c r="X11" s="4" t="s">
        <v>22</v>
      </c>
      <c r="Y11" s="4" t="s">
        <v>22</v>
      </c>
      <c r="Z11" s="4"/>
      <c r="AA11" s="4" t="s">
        <v>22</v>
      </c>
      <c r="AB11" s="4" t="s">
        <v>22</v>
      </c>
      <c r="AC11" s="4" t="s">
        <v>22</v>
      </c>
      <c r="AD11" s="4" t="s">
        <v>22</v>
      </c>
      <c r="AE11" s="4" t="s">
        <v>22</v>
      </c>
      <c r="AF11" s="4" t="s">
        <v>22</v>
      </c>
      <c r="AG11" s="4"/>
      <c r="AH11" s="4"/>
      <c r="AI11" s="4"/>
      <c r="AJ11" s="4">
        <f t="shared" si="0"/>
        <v>21</v>
      </c>
    </row>
    <row r="12" spans="1:36" x14ac:dyDescent="0.25">
      <c r="A12" s="6" t="str">
        <f t="shared" si="1"/>
        <v>Hefty</v>
      </c>
      <c r="B12" s="6" t="str">
        <f t="shared" si="2"/>
        <v xml:space="preserve">Sean </v>
      </c>
      <c r="C12" s="6" t="s">
        <v>74</v>
      </c>
      <c r="D12" s="3" t="s">
        <v>3</v>
      </c>
      <c r="E12" s="3" t="s">
        <v>30</v>
      </c>
      <c r="F12" s="4" t="s">
        <v>22</v>
      </c>
      <c r="G12" s="4"/>
      <c r="H12" s="4" t="s">
        <v>22</v>
      </c>
      <c r="I12" s="4" t="s">
        <v>22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>
        <f t="shared" si="0"/>
        <v>3</v>
      </c>
    </row>
    <row r="13" spans="1:36" x14ac:dyDescent="0.25">
      <c r="A13" s="6" t="str">
        <f t="shared" si="1"/>
        <v>Hill</v>
      </c>
      <c r="B13" s="6" t="str">
        <f t="shared" si="2"/>
        <v xml:space="preserve">Jimmy </v>
      </c>
      <c r="C13" s="6" t="s">
        <v>63</v>
      </c>
      <c r="D13" s="3" t="s">
        <v>8</v>
      </c>
      <c r="E13" s="3" t="s">
        <v>36</v>
      </c>
      <c r="F13" s="4" t="s">
        <v>22</v>
      </c>
      <c r="G13" s="4" t="s">
        <v>22</v>
      </c>
      <c r="H13" s="4"/>
      <c r="I13" s="4" t="s">
        <v>22</v>
      </c>
      <c r="J13" s="4"/>
      <c r="K13" s="4"/>
      <c r="L13" s="4"/>
      <c r="M13" s="4"/>
      <c r="N13" s="4" t="s">
        <v>22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>
        <f t="shared" si="0"/>
        <v>4</v>
      </c>
    </row>
    <row r="14" spans="1:36" x14ac:dyDescent="0.25">
      <c r="C14" s="6" t="s">
        <v>124</v>
      </c>
      <c r="D14" s="3" t="s">
        <v>167</v>
      </c>
      <c r="E14" s="3"/>
      <c r="F14" s="4" t="s">
        <v>22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>
        <f t="shared" si="0"/>
        <v>1</v>
      </c>
    </row>
    <row r="15" spans="1:36" x14ac:dyDescent="0.25">
      <c r="C15" s="6" t="s">
        <v>199</v>
      </c>
      <c r="D15" s="3" t="s">
        <v>200</v>
      </c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 t="s">
        <v>22</v>
      </c>
      <c r="Z15" s="4"/>
      <c r="AA15" s="4"/>
      <c r="AB15" s="4" t="s">
        <v>22</v>
      </c>
      <c r="AC15" s="4"/>
      <c r="AD15" s="4"/>
      <c r="AE15" s="4"/>
      <c r="AF15" s="4"/>
      <c r="AG15" s="4"/>
      <c r="AH15" s="4"/>
      <c r="AI15" s="4"/>
      <c r="AJ15" s="4">
        <f t="shared" si="0"/>
        <v>2</v>
      </c>
    </row>
    <row r="16" spans="1:36" x14ac:dyDescent="0.25">
      <c r="C16" s="6" t="s">
        <v>55</v>
      </c>
      <c r="D16" s="3" t="s">
        <v>20</v>
      </c>
      <c r="E16" s="3" t="s">
        <v>189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 t="s">
        <v>22</v>
      </c>
      <c r="T16" s="4"/>
      <c r="U16" s="4" t="s">
        <v>22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>
        <f t="shared" si="0"/>
        <v>2</v>
      </c>
    </row>
    <row r="17" spans="1:36" x14ac:dyDescent="0.25">
      <c r="A17" s="6" t="str">
        <f t="shared" ref="A17:A22" si="3">IF(D17="","",MID(D17,FIND(" ",D17)+1,LEN(D17)-LEN(B17)))</f>
        <v>Liss</v>
      </c>
      <c r="B17" s="6" t="str">
        <f t="shared" ref="B17:B22" si="4">IF(D17="","",LEFT(D17,FIND(" ",D17)))</f>
        <v xml:space="preserve">Liran </v>
      </c>
      <c r="C17" s="6" t="s">
        <v>66</v>
      </c>
      <c r="D17" s="3" t="s">
        <v>24</v>
      </c>
      <c r="E17" s="3" t="s">
        <v>35</v>
      </c>
      <c r="F17" s="4"/>
      <c r="G17" s="4" t="s">
        <v>22</v>
      </c>
      <c r="H17" s="4" t="s">
        <v>22</v>
      </c>
      <c r="I17" s="4"/>
      <c r="J17" s="4"/>
      <c r="K17" s="4" t="s">
        <v>22</v>
      </c>
      <c r="L17" s="4"/>
      <c r="M17" s="4"/>
      <c r="N17" s="4" t="s">
        <v>22</v>
      </c>
      <c r="O17" s="4" t="s">
        <v>22</v>
      </c>
      <c r="P17" s="4" t="s">
        <v>22</v>
      </c>
      <c r="Q17" s="4"/>
      <c r="R17" s="4" t="s">
        <v>22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 t="s">
        <v>22</v>
      </c>
      <c r="AD17" s="4" t="s">
        <v>22</v>
      </c>
      <c r="AE17" s="4"/>
      <c r="AF17" s="4"/>
      <c r="AG17" s="4"/>
      <c r="AH17" s="4"/>
      <c r="AI17" s="4"/>
      <c r="AJ17" s="4">
        <f t="shared" si="0"/>
        <v>9</v>
      </c>
    </row>
    <row r="18" spans="1:36" x14ac:dyDescent="0.25">
      <c r="A18" s="6" t="str">
        <f t="shared" si="3"/>
        <v>MacArthur</v>
      </c>
      <c r="B18" s="6" t="str">
        <f t="shared" si="4"/>
        <v xml:space="preserve">Patrick </v>
      </c>
      <c r="C18" s="6" t="s">
        <v>68</v>
      </c>
      <c r="D18" s="3" t="s">
        <v>33</v>
      </c>
      <c r="E18" s="3" t="s">
        <v>29</v>
      </c>
      <c r="F18" s="4" t="s">
        <v>22</v>
      </c>
      <c r="G18" s="4" t="s">
        <v>22</v>
      </c>
      <c r="H18" s="4" t="s">
        <v>22</v>
      </c>
      <c r="I18" s="4" t="s">
        <v>22</v>
      </c>
      <c r="J18" s="4"/>
      <c r="K18" s="4" t="s">
        <v>22</v>
      </c>
      <c r="L18" s="4" t="s">
        <v>22</v>
      </c>
      <c r="M18" s="4" t="s">
        <v>22</v>
      </c>
      <c r="N18" s="4" t="s">
        <v>22</v>
      </c>
      <c r="O18" s="4" t="s">
        <v>22</v>
      </c>
      <c r="P18" s="4" t="s">
        <v>22</v>
      </c>
      <c r="Q18" s="4"/>
      <c r="R18" s="4"/>
      <c r="S18" s="4" t="s">
        <v>22</v>
      </c>
      <c r="T18" s="4" t="s">
        <v>190</v>
      </c>
      <c r="U18" s="4" t="s">
        <v>22</v>
      </c>
      <c r="V18" s="4" t="s">
        <v>22</v>
      </c>
      <c r="W18" s="4" t="s">
        <v>22</v>
      </c>
      <c r="X18" s="4" t="s">
        <v>22</v>
      </c>
      <c r="Y18" s="4" t="s">
        <v>22</v>
      </c>
      <c r="Z18" s="4" t="s">
        <v>22</v>
      </c>
      <c r="AA18" s="4" t="s">
        <v>22</v>
      </c>
      <c r="AB18" s="4" t="s">
        <v>22</v>
      </c>
      <c r="AC18" s="4" t="s">
        <v>22</v>
      </c>
      <c r="AD18" s="4" t="s">
        <v>22</v>
      </c>
      <c r="AE18" s="4" t="s">
        <v>22</v>
      </c>
      <c r="AF18" s="4" t="s">
        <v>22</v>
      </c>
      <c r="AG18" s="4"/>
      <c r="AH18" s="4"/>
      <c r="AI18" s="4"/>
      <c r="AJ18" s="4">
        <f t="shared" si="0"/>
        <v>24</v>
      </c>
    </row>
    <row r="19" spans="1:36" x14ac:dyDescent="0.25">
      <c r="A19" s="6" t="str">
        <f t="shared" si="3"/>
        <v>Mercer</v>
      </c>
      <c r="B19" s="6" t="str">
        <f t="shared" si="4"/>
        <v xml:space="preserve">Linden </v>
      </c>
      <c r="C19" s="6" t="s">
        <v>65</v>
      </c>
      <c r="D19" s="3" t="s">
        <v>41</v>
      </c>
      <c r="E19" s="3" t="s">
        <v>86</v>
      </c>
      <c r="F19" s="4" t="s">
        <v>22</v>
      </c>
      <c r="G19" s="4"/>
      <c r="H19" s="4" t="s">
        <v>22</v>
      </c>
      <c r="I19" s="4" t="s">
        <v>22</v>
      </c>
      <c r="J19" s="4"/>
      <c r="K19" s="4"/>
      <c r="L19" s="4"/>
      <c r="M19" s="4" t="s">
        <v>22</v>
      </c>
      <c r="N19" s="4" t="s">
        <v>22</v>
      </c>
      <c r="O19" s="4" t="s">
        <v>22</v>
      </c>
      <c r="P19" s="4"/>
      <c r="Q19" s="4"/>
      <c r="R19" s="4" t="s">
        <v>22</v>
      </c>
      <c r="S19" s="4" t="s">
        <v>22</v>
      </c>
      <c r="T19" s="4" t="s">
        <v>190</v>
      </c>
      <c r="U19" s="4" t="s">
        <v>22</v>
      </c>
      <c r="V19" s="4"/>
      <c r="W19" s="4" t="s">
        <v>22</v>
      </c>
      <c r="X19" s="4" t="s">
        <v>22</v>
      </c>
      <c r="Y19" s="4" t="s">
        <v>22</v>
      </c>
      <c r="Z19" s="4" t="s">
        <v>22</v>
      </c>
      <c r="AA19" s="4"/>
      <c r="AB19" s="4" t="s">
        <v>22</v>
      </c>
      <c r="AC19" s="4"/>
      <c r="AD19" s="4"/>
      <c r="AE19" s="4" t="s">
        <v>22</v>
      </c>
      <c r="AF19" s="4"/>
      <c r="AG19" s="4"/>
      <c r="AH19" s="4"/>
      <c r="AI19" s="4"/>
      <c r="AJ19" s="4">
        <f t="shared" si="0"/>
        <v>16</v>
      </c>
    </row>
    <row r="20" spans="1:36" x14ac:dyDescent="0.25">
      <c r="A20" s="6" t="str">
        <f t="shared" si="3"/>
        <v>Metzler</v>
      </c>
      <c r="B20" s="6" t="str">
        <f t="shared" si="4"/>
        <v xml:space="preserve">Bernard </v>
      </c>
      <c r="C20" s="6" t="s">
        <v>50</v>
      </c>
      <c r="D20" s="3" t="s">
        <v>9</v>
      </c>
      <c r="E20" s="3" t="s">
        <v>28</v>
      </c>
      <c r="F20" s="4" t="s">
        <v>22</v>
      </c>
      <c r="G20" s="4" t="s">
        <v>22</v>
      </c>
      <c r="H20" s="4" t="s">
        <v>22</v>
      </c>
      <c r="I20" s="4"/>
      <c r="J20" s="4"/>
      <c r="K20" s="4" t="s">
        <v>22</v>
      </c>
      <c r="L20" s="4" t="s">
        <v>22</v>
      </c>
      <c r="M20" s="4"/>
      <c r="N20" s="4" t="s">
        <v>22</v>
      </c>
      <c r="O20" s="4" t="s">
        <v>22</v>
      </c>
      <c r="P20" s="4" t="s">
        <v>22</v>
      </c>
      <c r="Q20" s="4"/>
      <c r="R20" s="4" t="s">
        <v>22</v>
      </c>
      <c r="S20" s="4"/>
      <c r="T20" s="4" t="s">
        <v>190</v>
      </c>
      <c r="U20" s="4" t="s">
        <v>22</v>
      </c>
      <c r="V20" s="4" t="s">
        <v>22</v>
      </c>
      <c r="W20" s="4" t="s">
        <v>22</v>
      </c>
      <c r="X20" s="4" t="s">
        <v>22</v>
      </c>
      <c r="Y20" s="4" t="s">
        <v>22</v>
      </c>
      <c r="Z20" s="4" t="s">
        <v>22</v>
      </c>
      <c r="AA20" s="4" t="s">
        <v>22</v>
      </c>
      <c r="AB20" s="4" t="s">
        <v>22</v>
      </c>
      <c r="AC20" s="4" t="s">
        <v>22</v>
      </c>
      <c r="AD20" s="4" t="s">
        <v>22</v>
      </c>
      <c r="AE20" s="4" t="s">
        <v>22</v>
      </c>
      <c r="AF20" s="4" t="s">
        <v>22</v>
      </c>
      <c r="AG20" s="4"/>
      <c r="AH20" s="4"/>
      <c r="AI20" s="4"/>
      <c r="AJ20" s="4">
        <f t="shared" si="0"/>
        <v>22</v>
      </c>
    </row>
    <row r="21" spans="1:36" x14ac:dyDescent="0.25">
      <c r="A21" s="15" t="str">
        <f t="shared" si="3"/>
        <v>Oucharek</v>
      </c>
      <c r="B21" s="15" t="str">
        <f t="shared" si="4"/>
        <v xml:space="preserve">Doug </v>
      </c>
      <c r="C21" s="6" t="s">
        <v>194</v>
      </c>
      <c r="D21" s="3" t="s">
        <v>195</v>
      </c>
      <c r="E21" s="3" t="s">
        <v>30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 t="s">
        <v>22</v>
      </c>
      <c r="X21" s="4" t="s">
        <v>22</v>
      </c>
      <c r="Y21" s="4" t="s">
        <v>22</v>
      </c>
      <c r="Z21" s="4"/>
      <c r="AA21" s="4" t="s">
        <v>22</v>
      </c>
      <c r="AB21" s="4" t="s">
        <v>22</v>
      </c>
      <c r="AC21" s="4" t="s">
        <v>22</v>
      </c>
      <c r="AD21" s="4" t="s">
        <v>22</v>
      </c>
      <c r="AE21" s="4" t="s">
        <v>22</v>
      </c>
      <c r="AF21" s="4"/>
      <c r="AG21" s="4"/>
      <c r="AH21" s="4"/>
      <c r="AI21" s="4"/>
      <c r="AJ21" s="4">
        <f t="shared" si="0"/>
        <v>8</v>
      </c>
    </row>
    <row r="22" spans="1:36" x14ac:dyDescent="0.25">
      <c r="A22" s="15" t="str">
        <f t="shared" si="3"/>
        <v>Paden</v>
      </c>
      <c r="B22" s="15" t="str">
        <f t="shared" si="4"/>
        <v xml:space="preserve">Ray </v>
      </c>
      <c r="C22" s="6" t="s">
        <v>185</v>
      </c>
      <c r="D22" s="3" t="s">
        <v>186</v>
      </c>
      <c r="E22" s="3"/>
      <c r="F22" s="4"/>
      <c r="G22" s="4"/>
      <c r="H22" s="4"/>
      <c r="I22" s="4"/>
      <c r="J22" s="4"/>
      <c r="K22" s="4"/>
      <c r="L22" s="4"/>
      <c r="M22" s="4" t="s">
        <v>22</v>
      </c>
      <c r="N22" s="4" t="s">
        <v>22</v>
      </c>
      <c r="O22" s="4"/>
      <c r="P22" s="4" t="s">
        <v>22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>
        <f t="shared" si="0"/>
        <v>3</v>
      </c>
    </row>
    <row r="23" spans="1:36" x14ac:dyDescent="0.25">
      <c r="C23" s="6" t="s">
        <v>159</v>
      </c>
      <c r="D23" s="3" t="s">
        <v>160</v>
      </c>
      <c r="E23" s="3" t="s">
        <v>27</v>
      </c>
      <c r="F23" s="4" t="s">
        <v>22</v>
      </c>
      <c r="G23" s="4"/>
      <c r="H23" s="4" t="s">
        <v>22</v>
      </c>
      <c r="I23" s="4"/>
      <c r="J23" s="4"/>
      <c r="K23" s="4" t="s">
        <v>22</v>
      </c>
      <c r="L23" s="4"/>
      <c r="M23" s="4"/>
      <c r="N23" s="4"/>
      <c r="O23" s="4"/>
      <c r="P23" s="4" t="s">
        <v>22</v>
      </c>
      <c r="Q23" s="4"/>
      <c r="R23" s="4"/>
      <c r="S23" s="4"/>
      <c r="T23" s="4"/>
      <c r="U23" s="4"/>
      <c r="V23" s="4" t="s">
        <v>22</v>
      </c>
      <c r="W23" s="4"/>
      <c r="X23" s="4"/>
      <c r="Y23" s="4"/>
      <c r="Z23" s="4" t="s">
        <v>22</v>
      </c>
      <c r="AA23" s="4"/>
      <c r="AB23" s="4" t="s">
        <v>22</v>
      </c>
      <c r="AC23" s="4"/>
      <c r="AD23" s="4"/>
      <c r="AE23" s="4"/>
      <c r="AF23" s="4"/>
      <c r="AG23" s="4"/>
      <c r="AH23" s="4"/>
      <c r="AI23" s="4"/>
      <c r="AJ23" s="4">
        <f t="shared" si="0"/>
        <v>7</v>
      </c>
    </row>
    <row r="24" spans="1:36" x14ac:dyDescent="0.25">
      <c r="C24" s="6" t="s">
        <v>149</v>
      </c>
      <c r="D24" s="3" t="s">
        <v>150</v>
      </c>
      <c r="E24" s="3"/>
      <c r="F24" s="4"/>
      <c r="G24" s="4"/>
      <c r="H24" s="4"/>
      <c r="I24" s="4"/>
      <c r="J24" s="4"/>
      <c r="K24" s="4"/>
      <c r="L24" s="4"/>
      <c r="M24" s="4"/>
      <c r="N24" s="4" t="s">
        <v>22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>
        <f t="shared" si="0"/>
        <v>1</v>
      </c>
    </row>
    <row r="25" spans="1:36" x14ac:dyDescent="0.25">
      <c r="A25" s="6" t="str">
        <f>IF(D25="","",MID(D25,FIND(" ",D25)+1,LEN(D25)-LEN(B25)))</f>
        <v>Russell</v>
      </c>
      <c r="B25" s="6" t="str">
        <f>IF(D25="","",LEFT(D25,FIND(" ",D25)))</f>
        <v xml:space="preserve">Bob </v>
      </c>
      <c r="C25" s="6" t="s">
        <v>52</v>
      </c>
      <c r="D25" s="3" t="s">
        <v>13</v>
      </c>
      <c r="E25" s="3" t="s">
        <v>29</v>
      </c>
      <c r="F25" s="4" t="s">
        <v>22</v>
      </c>
      <c r="G25" s="4" t="s">
        <v>22</v>
      </c>
      <c r="H25" s="4" t="s">
        <v>22</v>
      </c>
      <c r="I25" s="4"/>
      <c r="J25" s="4"/>
      <c r="K25" s="4" t="s">
        <v>22</v>
      </c>
      <c r="L25" s="4" t="s">
        <v>22</v>
      </c>
      <c r="M25" s="4" t="s">
        <v>22</v>
      </c>
      <c r="N25" s="4" t="s">
        <v>22</v>
      </c>
      <c r="O25" s="4" t="s">
        <v>22</v>
      </c>
      <c r="P25" s="4" t="s">
        <v>22</v>
      </c>
      <c r="Q25" s="4"/>
      <c r="R25" s="4" t="s">
        <v>22</v>
      </c>
      <c r="S25" s="4" t="s">
        <v>22</v>
      </c>
      <c r="T25" s="4" t="s">
        <v>190</v>
      </c>
      <c r="U25" s="4" t="s">
        <v>22</v>
      </c>
      <c r="V25" s="4" t="s">
        <v>22</v>
      </c>
      <c r="W25" s="4" t="s">
        <v>22</v>
      </c>
      <c r="X25" s="4" t="s">
        <v>22</v>
      </c>
      <c r="Y25" s="4"/>
      <c r="Z25" s="4"/>
      <c r="AA25" s="4" t="s">
        <v>22</v>
      </c>
      <c r="AB25" s="4" t="s">
        <v>22</v>
      </c>
      <c r="AC25" s="4" t="s">
        <v>22</v>
      </c>
      <c r="AD25" s="4" t="s">
        <v>22</v>
      </c>
      <c r="AE25" s="4" t="s">
        <v>22</v>
      </c>
      <c r="AF25" s="4" t="s">
        <v>22</v>
      </c>
      <c r="AG25" s="4"/>
      <c r="AH25" s="4"/>
      <c r="AI25" s="4"/>
      <c r="AJ25" s="4">
        <f t="shared" si="0"/>
        <v>22</v>
      </c>
    </row>
    <row r="26" spans="1:36" x14ac:dyDescent="0.25">
      <c r="C26" s="6" t="s">
        <v>176</v>
      </c>
      <c r="D26" s="3" t="s">
        <v>177</v>
      </c>
      <c r="E26" s="3" t="s">
        <v>178</v>
      </c>
      <c r="F26" s="4" t="s">
        <v>22</v>
      </c>
      <c r="G26" s="4"/>
      <c r="H26" s="4" t="s">
        <v>22</v>
      </c>
      <c r="I26" s="4" t="s">
        <v>22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>
        <f t="shared" si="0"/>
        <v>3</v>
      </c>
    </row>
    <row r="27" spans="1:36" x14ac:dyDescent="0.25">
      <c r="A27" s="6" t="str">
        <f t="shared" ref="A27:A30" si="5">IF(D27="","",MID(D27,FIND(" ",D27)+1,LEN(D27)-LEN(B27)))</f>
        <v>Ryan</v>
      </c>
      <c r="B27" s="6" t="str">
        <f t="shared" ref="B27:B30" si="6">IF(D27="","",LEFT(D27,FIND(" ",D27)))</f>
        <v xml:space="preserve">Jim </v>
      </c>
      <c r="C27" s="6" t="s">
        <v>62</v>
      </c>
      <c r="D27" s="3" t="s">
        <v>5</v>
      </c>
      <c r="E27" s="3" t="s">
        <v>30</v>
      </c>
      <c r="F27" s="4" t="s">
        <v>22</v>
      </c>
      <c r="G27" s="4" t="s">
        <v>22</v>
      </c>
      <c r="H27" s="4" t="s">
        <v>22</v>
      </c>
      <c r="I27" s="4" t="s">
        <v>22</v>
      </c>
      <c r="J27" s="4"/>
      <c r="K27" s="4" t="s">
        <v>22</v>
      </c>
      <c r="L27" s="4" t="s">
        <v>22</v>
      </c>
      <c r="M27" s="4" t="s">
        <v>22</v>
      </c>
      <c r="N27" s="4" t="s">
        <v>22</v>
      </c>
      <c r="O27" s="4" t="s">
        <v>22</v>
      </c>
      <c r="P27" s="4"/>
      <c r="Q27" s="4"/>
      <c r="R27" s="4" t="s">
        <v>22</v>
      </c>
      <c r="S27" s="4" t="s">
        <v>22</v>
      </c>
      <c r="T27" s="4"/>
      <c r="U27" s="4"/>
      <c r="V27" s="4" t="s">
        <v>22</v>
      </c>
      <c r="W27" s="4" t="s">
        <v>22</v>
      </c>
      <c r="X27" s="4" t="s">
        <v>22</v>
      </c>
      <c r="Y27" s="4" t="s">
        <v>22</v>
      </c>
      <c r="Z27" s="4" t="s">
        <v>22</v>
      </c>
      <c r="AA27" s="4" t="s">
        <v>22</v>
      </c>
      <c r="AB27" s="4"/>
      <c r="AC27" s="4" t="s">
        <v>22</v>
      </c>
      <c r="AD27" s="4" t="s">
        <v>22</v>
      </c>
      <c r="AE27" s="4" t="s">
        <v>22</v>
      </c>
      <c r="AF27" s="4" t="s">
        <v>22</v>
      </c>
      <c r="AG27" s="4"/>
      <c r="AH27" s="4"/>
      <c r="AI27" s="4"/>
      <c r="AJ27" s="4">
        <f t="shared" si="0"/>
        <v>21</v>
      </c>
    </row>
    <row r="28" spans="1:36" x14ac:dyDescent="0.25">
      <c r="A28" s="15"/>
      <c r="B28" s="15"/>
      <c r="C28" s="6" t="s">
        <v>201</v>
      </c>
      <c r="D28" s="3" t="s">
        <v>202</v>
      </c>
      <c r="E28" s="3" t="s">
        <v>34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 t="s">
        <v>22</v>
      </c>
      <c r="AB28" s="4" t="s">
        <v>22</v>
      </c>
      <c r="AC28" s="4" t="s">
        <v>22</v>
      </c>
      <c r="AD28" s="4" t="s">
        <v>22</v>
      </c>
      <c r="AE28" s="4" t="s">
        <v>22</v>
      </c>
      <c r="AF28" s="4" t="s">
        <v>22</v>
      </c>
      <c r="AG28" s="4"/>
      <c r="AH28" s="4"/>
      <c r="AI28" s="4"/>
      <c r="AJ28" s="4">
        <f t="shared" si="0"/>
        <v>6</v>
      </c>
    </row>
    <row r="29" spans="1:36" x14ac:dyDescent="0.25">
      <c r="C29" s="6" t="s">
        <v>157</v>
      </c>
      <c r="D29" s="3" t="s">
        <v>158</v>
      </c>
      <c r="E29" s="3" t="s">
        <v>30</v>
      </c>
      <c r="F29" s="4" t="s">
        <v>22</v>
      </c>
      <c r="G29" s="4" t="s">
        <v>22</v>
      </c>
      <c r="H29" s="4" t="s">
        <v>22</v>
      </c>
      <c r="I29" s="4"/>
      <c r="J29" s="4"/>
      <c r="K29" s="4"/>
      <c r="L29" s="4" t="s">
        <v>22</v>
      </c>
      <c r="M29" s="4" t="s">
        <v>22</v>
      </c>
      <c r="N29" s="4" t="s">
        <v>22</v>
      </c>
      <c r="O29" s="4" t="s">
        <v>22</v>
      </c>
      <c r="P29" s="4" t="s">
        <v>22</v>
      </c>
      <c r="Q29" s="4"/>
      <c r="R29" s="4" t="s">
        <v>22</v>
      </c>
      <c r="S29" s="4" t="s">
        <v>22</v>
      </c>
      <c r="T29" s="4" t="s">
        <v>190</v>
      </c>
      <c r="U29" s="4" t="s">
        <v>22</v>
      </c>
      <c r="V29" s="4" t="s">
        <v>22</v>
      </c>
      <c r="W29" s="4" t="s">
        <v>22</v>
      </c>
      <c r="X29" s="4" t="s">
        <v>22</v>
      </c>
      <c r="Y29" s="4" t="s">
        <v>22</v>
      </c>
      <c r="Z29" s="4" t="s">
        <v>22</v>
      </c>
      <c r="AA29" s="4" t="s">
        <v>22</v>
      </c>
      <c r="AB29" s="4" t="s">
        <v>22</v>
      </c>
      <c r="AC29" s="4" t="s">
        <v>22</v>
      </c>
      <c r="AD29" s="4" t="s">
        <v>22</v>
      </c>
      <c r="AE29" s="4" t="s">
        <v>22</v>
      </c>
      <c r="AF29" s="4"/>
      <c r="AG29" s="4"/>
      <c r="AH29" s="4"/>
      <c r="AI29" s="4"/>
      <c r="AJ29" s="4">
        <f t="shared" si="0"/>
        <v>22</v>
      </c>
    </row>
    <row r="30" spans="1:36" x14ac:dyDescent="0.25">
      <c r="A30" s="15" t="str">
        <f t="shared" si="5"/>
        <v>Van Assche</v>
      </c>
      <c r="B30" s="15" t="str">
        <f t="shared" si="6"/>
        <v xml:space="preserve">Bart </v>
      </c>
      <c r="C30" s="6" t="s">
        <v>170</v>
      </c>
      <c r="D30" s="3" t="s">
        <v>171</v>
      </c>
      <c r="E30" s="3" t="s">
        <v>172</v>
      </c>
      <c r="F30" s="4" t="s">
        <v>22</v>
      </c>
      <c r="G30" s="4"/>
      <c r="H30" s="4" t="s">
        <v>22</v>
      </c>
      <c r="I30" s="4" t="s">
        <v>22</v>
      </c>
      <c r="J30" s="4"/>
      <c r="K30" s="4"/>
      <c r="L30" s="4" t="s">
        <v>22</v>
      </c>
      <c r="M30" s="4" t="s">
        <v>22</v>
      </c>
      <c r="N30" s="4" t="s">
        <v>22</v>
      </c>
      <c r="O30" s="4"/>
      <c r="P30" s="4"/>
      <c r="Q30" s="4"/>
      <c r="R30" s="4"/>
      <c r="S30" s="4"/>
      <c r="T30" s="4" t="s">
        <v>190</v>
      </c>
      <c r="U30" s="4" t="s">
        <v>22</v>
      </c>
      <c r="V30" s="4"/>
      <c r="W30" s="4"/>
      <c r="X30" s="4" t="s">
        <v>22</v>
      </c>
      <c r="Y30" s="4"/>
      <c r="Z30" s="4"/>
      <c r="AA30" s="4"/>
      <c r="AB30" s="4" t="s">
        <v>22</v>
      </c>
      <c r="AC30" s="4"/>
      <c r="AD30" s="4"/>
      <c r="AE30" s="4"/>
      <c r="AF30" s="4"/>
      <c r="AG30" s="4"/>
      <c r="AH30" s="4"/>
      <c r="AI30" s="4"/>
      <c r="AJ30" s="4">
        <f t="shared" si="0"/>
        <v>10</v>
      </c>
    </row>
    <row r="31" spans="1:36" x14ac:dyDescent="0.25">
      <c r="A31" s="6" t="str">
        <f>IF(D31="","",MID(D31,FIND(" ",D31)+1,LEN(D31)-LEN(B31)))</f>
        <v>Vepa</v>
      </c>
      <c r="B31" s="6" t="str">
        <f>IF(D31="","",LEFT(D31,FIND(" ",D31)))</f>
        <v xml:space="preserve">Ram </v>
      </c>
      <c r="C31" s="6" t="s">
        <v>116</v>
      </c>
      <c r="D31" s="3" t="s">
        <v>115</v>
      </c>
      <c r="E31" s="3" t="s">
        <v>36</v>
      </c>
      <c r="F31" s="4"/>
      <c r="G31" s="4"/>
      <c r="H31" s="4"/>
      <c r="I31" s="4" t="s">
        <v>22</v>
      </c>
      <c r="J31" s="4"/>
      <c r="K31" s="4"/>
      <c r="L31" s="4" t="s">
        <v>22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>
        <f t="shared" si="0"/>
        <v>2</v>
      </c>
    </row>
    <row r="32" spans="1:36" x14ac:dyDescent="0.25">
      <c r="C32" s="6" t="s">
        <v>164</v>
      </c>
      <c r="D32" s="3" t="s">
        <v>165</v>
      </c>
      <c r="E32" s="3" t="s">
        <v>166</v>
      </c>
      <c r="F32" s="4"/>
      <c r="G32" s="4" t="s">
        <v>22</v>
      </c>
      <c r="H32" s="4" t="s">
        <v>22</v>
      </c>
      <c r="I32" s="4" t="s">
        <v>22</v>
      </c>
      <c r="J32" s="4"/>
      <c r="K32" s="4" t="s">
        <v>22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>
        <f t="shared" si="0"/>
        <v>4</v>
      </c>
    </row>
    <row r="33" spans="1:36" x14ac:dyDescent="0.25">
      <c r="C33" s="6" t="s">
        <v>196</v>
      </c>
      <c r="D33" s="3" t="s">
        <v>197</v>
      </c>
      <c r="E33" s="3" t="s">
        <v>198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 t="s">
        <v>22</v>
      </c>
      <c r="Y33" s="4" t="s">
        <v>22</v>
      </c>
      <c r="Z33" s="4" t="s">
        <v>22</v>
      </c>
      <c r="AA33" s="4" t="s">
        <v>22</v>
      </c>
      <c r="AB33" s="4"/>
      <c r="AC33" s="4"/>
      <c r="AD33" s="4" t="s">
        <v>22</v>
      </c>
      <c r="AE33" s="4"/>
      <c r="AF33" s="4"/>
      <c r="AG33" s="4"/>
      <c r="AH33" s="4"/>
      <c r="AI33" s="4"/>
      <c r="AJ33" s="4">
        <f t="shared" si="0"/>
        <v>5</v>
      </c>
    </row>
    <row r="34" spans="1:36" x14ac:dyDescent="0.25">
      <c r="A34" s="6" t="str">
        <f>IF(D34="","",MID(D34,FIND(" ",D34)+1,LEN(D34)-LEN(B34)))</f>
        <v>Weber</v>
      </c>
      <c r="B34" s="6" t="str">
        <f>IF(D34="","",LEFT(D34,FIND(" ",D34)))</f>
        <v xml:space="preserve">Bill </v>
      </c>
      <c r="C34" s="6" t="s">
        <v>79</v>
      </c>
      <c r="D34" s="3" t="s">
        <v>89</v>
      </c>
      <c r="E34" s="3" t="s">
        <v>49</v>
      </c>
      <c r="F34" s="4"/>
      <c r="G34" s="4" t="s">
        <v>22</v>
      </c>
      <c r="H34" s="4" t="s">
        <v>22</v>
      </c>
      <c r="I34" s="4" t="s">
        <v>22</v>
      </c>
      <c r="J34" s="4"/>
      <c r="K34" s="4" t="s">
        <v>22</v>
      </c>
      <c r="L34" s="4" t="s">
        <v>22</v>
      </c>
      <c r="M34" s="4" t="s">
        <v>22</v>
      </c>
      <c r="N34" s="4"/>
      <c r="O34" s="4" t="s">
        <v>22</v>
      </c>
      <c r="P34" s="4" t="s">
        <v>22</v>
      </c>
      <c r="Q34" s="4"/>
      <c r="R34" s="4" t="s">
        <v>22</v>
      </c>
      <c r="S34" s="4" t="s">
        <v>22</v>
      </c>
      <c r="T34" s="4"/>
      <c r="U34" s="4"/>
      <c r="V34" s="4" t="s">
        <v>22</v>
      </c>
      <c r="W34" s="4"/>
      <c r="X34" s="4"/>
      <c r="Y34" s="4" t="s">
        <v>22</v>
      </c>
      <c r="Z34" s="4" t="s">
        <v>22</v>
      </c>
      <c r="AA34" s="4"/>
      <c r="AB34" s="4"/>
      <c r="AC34" s="4"/>
      <c r="AD34" s="4"/>
      <c r="AE34" s="4"/>
      <c r="AF34" s="4"/>
      <c r="AG34" s="4"/>
      <c r="AH34" s="4"/>
      <c r="AI34" s="4"/>
      <c r="AJ34" s="4">
        <f t="shared" si="0"/>
        <v>13</v>
      </c>
    </row>
    <row r="35" spans="1:36" x14ac:dyDescent="0.25">
      <c r="A35" s="9"/>
      <c r="B35" s="10" t="str">
        <f>IF(D35="","",LEFT(D35,FIND(" ",D35)))</f>
        <v xml:space="preserve">Frank </v>
      </c>
      <c r="C35" s="6" t="s">
        <v>154</v>
      </c>
      <c r="D35" s="3" t="s">
        <v>155</v>
      </c>
      <c r="E35" s="3" t="s">
        <v>156</v>
      </c>
      <c r="F35" s="4" t="s">
        <v>22</v>
      </c>
      <c r="G35" s="4" t="s">
        <v>22</v>
      </c>
      <c r="H35" s="4" t="s">
        <v>22</v>
      </c>
      <c r="I35" s="4" t="s">
        <v>22</v>
      </c>
      <c r="J35" s="4"/>
      <c r="K35" s="4" t="s">
        <v>22</v>
      </c>
      <c r="L35" s="4" t="s">
        <v>22</v>
      </c>
      <c r="M35" s="4"/>
      <c r="N35" s="4"/>
      <c r="O35" s="4"/>
      <c r="P35" s="4" t="s">
        <v>22</v>
      </c>
      <c r="Q35" s="4"/>
      <c r="R35" s="4" t="s">
        <v>22</v>
      </c>
      <c r="S35" s="4" t="s">
        <v>22</v>
      </c>
      <c r="T35" s="4" t="s">
        <v>190</v>
      </c>
      <c r="U35" s="4" t="s">
        <v>22</v>
      </c>
      <c r="V35" s="4" t="s">
        <v>22</v>
      </c>
      <c r="W35" s="4" t="s">
        <v>22</v>
      </c>
      <c r="X35" s="4" t="s">
        <v>22</v>
      </c>
      <c r="Y35" s="4" t="s">
        <v>22</v>
      </c>
      <c r="Z35" s="4" t="s">
        <v>22</v>
      </c>
      <c r="AA35" s="4" t="s">
        <v>22</v>
      </c>
      <c r="AB35" s="4" t="s">
        <v>22</v>
      </c>
      <c r="AC35" s="4" t="s">
        <v>22</v>
      </c>
      <c r="AD35" s="4" t="s">
        <v>22</v>
      </c>
      <c r="AE35" s="4" t="s">
        <v>22</v>
      </c>
      <c r="AF35" s="4" t="s">
        <v>22</v>
      </c>
      <c r="AG35" s="4"/>
      <c r="AH35" s="4"/>
      <c r="AI35" s="4"/>
      <c r="AJ35" s="4">
        <f t="shared" si="0"/>
        <v>22</v>
      </c>
    </row>
    <row r="36" spans="1:36" x14ac:dyDescent="0.25">
      <c r="C36" s="6" t="s">
        <v>141</v>
      </c>
      <c r="D36" s="3" t="s">
        <v>142</v>
      </c>
      <c r="E36" s="3" t="s">
        <v>28</v>
      </c>
      <c r="F36" s="4"/>
      <c r="G36" s="4"/>
      <c r="H36" s="4" t="s">
        <v>22</v>
      </c>
      <c r="I36" s="4" t="s">
        <v>22</v>
      </c>
      <c r="J36" s="4"/>
      <c r="K36" s="4" t="s">
        <v>22</v>
      </c>
      <c r="L36" s="4"/>
      <c r="M36" s="4"/>
      <c r="N36" s="4" t="s">
        <v>22</v>
      </c>
      <c r="O36" s="4" t="s">
        <v>22</v>
      </c>
      <c r="P36" s="4" t="s">
        <v>22</v>
      </c>
      <c r="Q36" s="4"/>
      <c r="R36" s="4" t="s">
        <v>22</v>
      </c>
      <c r="S36" s="4" t="s">
        <v>22</v>
      </c>
      <c r="T36" s="4"/>
      <c r="U36" s="4"/>
      <c r="V36" s="4" t="s">
        <v>22</v>
      </c>
      <c r="W36" s="4" t="s">
        <v>22</v>
      </c>
      <c r="X36" s="4" t="s">
        <v>22</v>
      </c>
      <c r="Y36" s="4"/>
      <c r="Z36" s="4"/>
      <c r="AA36" s="4" t="s">
        <v>22</v>
      </c>
      <c r="AB36" s="4"/>
      <c r="AC36" s="4" t="s">
        <v>22</v>
      </c>
      <c r="AD36" s="4" t="s">
        <v>22</v>
      </c>
      <c r="AE36" s="4" t="s">
        <v>22</v>
      </c>
      <c r="AF36" s="4" t="s">
        <v>22</v>
      </c>
      <c r="AG36" s="4"/>
      <c r="AH36" s="4"/>
      <c r="AI36" s="4"/>
      <c r="AJ36" s="4">
        <f t="shared" si="0"/>
        <v>16</v>
      </c>
    </row>
    <row r="37" spans="1:36" x14ac:dyDescent="0.25">
      <c r="C37" s="6" t="s">
        <v>163</v>
      </c>
      <c r="D37" s="3" t="s">
        <v>162</v>
      </c>
      <c r="E37" s="3" t="s">
        <v>156</v>
      </c>
      <c r="F37" s="4" t="s">
        <v>22</v>
      </c>
      <c r="G37" s="4" t="s">
        <v>22</v>
      </c>
      <c r="H37" s="4" t="s">
        <v>22</v>
      </c>
      <c r="I37" s="4" t="s">
        <v>22</v>
      </c>
      <c r="J37" s="4"/>
      <c r="K37" s="4" t="s">
        <v>22</v>
      </c>
      <c r="L37" s="4" t="s">
        <v>22</v>
      </c>
      <c r="M37" s="4" t="s">
        <v>22</v>
      </c>
      <c r="N37" s="4" t="s">
        <v>22</v>
      </c>
      <c r="O37" s="4" t="s">
        <v>22</v>
      </c>
      <c r="P37" s="4" t="s">
        <v>22</v>
      </c>
      <c r="Q37" s="4"/>
      <c r="R37" s="4" t="s">
        <v>22</v>
      </c>
      <c r="S37" s="4"/>
      <c r="T37" s="4" t="s">
        <v>190</v>
      </c>
      <c r="U37" s="4" t="s">
        <v>22</v>
      </c>
      <c r="V37" s="4" t="s">
        <v>22</v>
      </c>
      <c r="W37" s="4" t="s">
        <v>22</v>
      </c>
      <c r="X37" s="4" t="s">
        <v>22</v>
      </c>
      <c r="Y37" s="4" t="s">
        <v>22</v>
      </c>
      <c r="Z37" s="4" t="s">
        <v>22</v>
      </c>
      <c r="AA37" s="4" t="s">
        <v>22</v>
      </c>
      <c r="AB37" s="4" t="s">
        <v>22</v>
      </c>
      <c r="AC37" s="4"/>
      <c r="AD37" s="4" t="s">
        <v>22</v>
      </c>
      <c r="AE37" s="4" t="s">
        <v>22</v>
      </c>
      <c r="AF37" s="4" t="s">
        <v>22</v>
      </c>
      <c r="AG37" s="4"/>
      <c r="AH37" s="4"/>
      <c r="AI37" s="4"/>
      <c r="AJ37" s="4">
        <f t="shared" si="0"/>
        <v>23</v>
      </c>
    </row>
    <row r="38" spans="1:36" x14ac:dyDescent="0.25"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5"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B40" s="2" t="str">
        <f t="shared" ref="B40" si="7">IF(D40="","",LEFT(D40,FIND(" ",D40)))</f>
        <v/>
      </c>
      <c r="C40" s="2" t="s">
        <v>82</v>
      </c>
    </row>
    <row r="42" spans="1:36" x14ac:dyDescent="0.25">
      <c r="C42" s="14" t="s">
        <v>106</v>
      </c>
    </row>
    <row r="43" spans="1:36" x14ac:dyDescent="0.25">
      <c r="C43" s="3"/>
      <c r="D43" s="3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6" t="str">
        <f t="shared" ref="A44:A86" si="8">IF(D44="","",MID(D44,FIND(" ",D44)+1,LEN(D44)-LEN(B44)))</f>
        <v>Archer</v>
      </c>
      <c r="B44" s="6" t="str">
        <f>IF(D44="","",LEFT(D44,FIND(" ",D44)))</f>
        <v xml:space="preserve">Charles </v>
      </c>
      <c r="C44" s="11" t="s">
        <v>80</v>
      </c>
      <c r="D44" s="3" t="s">
        <v>48</v>
      </c>
      <c r="E44" s="3" t="s">
        <v>30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>
        <f>COUNTIF(F44:U44,"x")</f>
        <v>0</v>
      </c>
    </row>
    <row r="45" spans="1:36" x14ac:dyDescent="0.25">
      <c r="C45" s="3" t="s">
        <v>135</v>
      </c>
      <c r="D45" s="3" t="s">
        <v>134</v>
      </c>
      <c r="E45" s="3" t="s">
        <v>133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>
        <f t="shared" ref="AJ45:AJ88" si="9">COUNTIF(F45:U45,"x")</f>
        <v>0</v>
      </c>
    </row>
    <row r="46" spans="1:36" x14ac:dyDescent="0.25">
      <c r="A46" s="6" t="str">
        <f t="shared" si="8"/>
        <v>Atkins</v>
      </c>
      <c r="B46" s="6" t="str">
        <f>IF(D46="","",LEFT(D46,FIND(" ",D46)))</f>
        <v xml:space="preserve">Mark </v>
      </c>
      <c r="C46" s="6" t="s">
        <v>67</v>
      </c>
      <c r="D46" s="3" t="s">
        <v>1</v>
      </c>
      <c r="E46" s="3" t="s">
        <v>28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>
        <f t="shared" si="9"/>
        <v>0</v>
      </c>
    </row>
    <row r="47" spans="1:36" x14ac:dyDescent="0.25">
      <c r="A47" s="6" t="str">
        <f t="shared" si="8"/>
        <v>Benton</v>
      </c>
      <c r="B47" s="6" t="str">
        <f>IF(D47="","",LEFT(D47,FIND(" ",D47)))</f>
        <v xml:space="preserve">Brad </v>
      </c>
      <c r="C47" s="6" t="s">
        <v>54</v>
      </c>
      <c r="D47" s="3" t="s">
        <v>19</v>
      </c>
      <c r="E47" s="3" t="s">
        <v>31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>
        <f t="shared" si="9"/>
        <v>0</v>
      </c>
    </row>
    <row r="48" spans="1:36" x14ac:dyDescent="0.25">
      <c r="A48" s="6" t="str">
        <f t="shared" si="8"/>
        <v>Blocksome</v>
      </c>
      <c r="B48" s="6" t="str">
        <f>IF(D48="","",LEFT(D48,FIND(" ",D48)))</f>
        <v xml:space="preserve">Michael </v>
      </c>
      <c r="C48" s="6" t="s">
        <v>102</v>
      </c>
      <c r="D48" s="3" t="s">
        <v>103</v>
      </c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>
        <f t="shared" si="9"/>
        <v>0</v>
      </c>
    </row>
    <row r="49" spans="1:36" x14ac:dyDescent="0.25">
      <c r="C49" s="3" t="s">
        <v>126</v>
      </c>
      <c r="D49" s="3" t="s">
        <v>127</v>
      </c>
      <c r="E49" s="3" t="s">
        <v>36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>
        <f t="shared" si="9"/>
        <v>0</v>
      </c>
    </row>
    <row r="50" spans="1:36" x14ac:dyDescent="0.25">
      <c r="A50" s="6" t="str">
        <f t="shared" si="8"/>
        <v>Burette</v>
      </c>
      <c r="B50" s="6" t="str">
        <f>IF(D50="","",LEFT(D50,FIND(" ",D50)))</f>
        <v xml:space="preserve">Yohann </v>
      </c>
      <c r="C50" s="6" t="s">
        <v>94</v>
      </c>
      <c r="D50" s="3" t="s">
        <v>95</v>
      </c>
      <c r="E50" s="3" t="s">
        <v>30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>
        <f t="shared" si="9"/>
        <v>0</v>
      </c>
    </row>
    <row r="51" spans="1:36" x14ac:dyDescent="0.25">
      <c r="A51" s="6" t="str">
        <f t="shared" si="8"/>
        <v>Cain</v>
      </c>
      <c r="B51" s="6" t="str">
        <f>IF(D51="","",LEFT(D51,FIND(" ",D51)))</f>
        <v xml:space="preserve">Ken </v>
      </c>
      <c r="C51" s="6" t="s">
        <v>64</v>
      </c>
      <c r="D51" s="3" t="s">
        <v>17</v>
      </c>
      <c r="E51" s="3" t="s">
        <v>153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>
        <f t="shared" si="9"/>
        <v>0</v>
      </c>
    </row>
    <row r="52" spans="1:36" x14ac:dyDescent="0.25">
      <c r="C52" s="6" t="s">
        <v>147</v>
      </c>
      <c r="D52" s="3" t="s">
        <v>148</v>
      </c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>
        <f t="shared" si="9"/>
        <v>0</v>
      </c>
    </row>
    <row r="53" spans="1:36" x14ac:dyDescent="0.25">
      <c r="A53" s="6" t="e">
        <f t="shared" si="8"/>
        <v>#VALUE!</v>
      </c>
      <c r="B53" s="6" t="e">
        <f>IF(D53="","",LEFT(D53,FIND(" ",D53)))</f>
        <v>#VALUE!</v>
      </c>
      <c r="C53" s="6" t="s">
        <v>151</v>
      </c>
      <c r="D53" s="3" t="s">
        <v>152</v>
      </c>
      <c r="E53" s="3" t="s">
        <v>34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>
        <f t="shared" si="9"/>
        <v>0</v>
      </c>
    </row>
    <row r="54" spans="1:36" x14ac:dyDescent="0.25">
      <c r="C54" s="3" t="s">
        <v>145</v>
      </c>
      <c r="D54" s="3" t="s">
        <v>146</v>
      </c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>
        <f t="shared" si="9"/>
        <v>0</v>
      </c>
    </row>
    <row r="55" spans="1:36" x14ac:dyDescent="0.25">
      <c r="A55" s="6" t="str">
        <f t="shared" si="8"/>
        <v>Coulter</v>
      </c>
      <c r="B55" s="6" t="str">
        <f t="shared" ref="B55:B62" si="10">IF(D55="","",LEFT(D55,FIND(" ",D55)))</f>
        <v xml:space="preserve">Susan </v>
      </c>
      <c r="C55" s="6" t="s">
        <v>75</v>
      </c>
      <c r="D55" s="3" t="s">
        <v>23</v>
      </c>
      <c r="E55" s="3" t="s">
        <v>37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>
        <f t="shared" si="9"/>
        <v>0</v>
      </c>
    </row>
    <row r="56" spans="1:36" x14ac:dyDescent="0.25">
      <c r="A56" s="6" t="str">
        <f t="shared" si="8"/>
        <v>Cvetanovic</v>
      </c>
      <c r="B56" s="6" t="str">
        <f t="shared" si="10"/>
        <v xml:space="preserve">Zarka </v>
      </c>
      <c r="C56" s="6" t="s">
        <v>78</v>
      </c>
      <c r="D56" s="3" t="s">
        <v>6</v>
      </c>
      <c r="E56" s="3" t="s">
        <v>38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>
        <f t="shared" si="9"/>
        <v>0</v>
      </c>
    </row>
    <row r="57" spans="1:36" x14ac:dyDescent="0.25">
      <c r="A57" s="6" t="str">
        <f t="shared" si="8"/>
        <v>Durnov</v>
      </c>
      <c r="B57" s="6" t="str">
        <f t="shared" si="10"/>
        <v xml:space="preserve">Dmitry </v>
      </c>
      <c r="C57" s="6" t="s">
        <v>88</v>
      </c>
      <c r="D57" s="3" t="s">
        <v>87</v>
      </c>
      <c r="E57" s="3" t="s">
        <v>30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>
        <f t="shared" si="9"/>
        <v>0</v>
      </c>
    </row>
    <row r="58" spans="1:36" x14ac:dyDescent="0.25">
      <c r="A58" s="15" t="str">
        <f>IF(D58="","",MID(D58,FIND(" ",D58)+1,LEN(D58)-LEN(B58)))</f>
        <v>Goldenberg</v>
      </c>
      <c r="B58" s="15" t="str">
        <f t="shared" si="10"/>
        <v xml:space="preserve">Dror </v>
      </c>
      <c r="C58" s="6" t="s">
        <v>173</v>
      </c>
      <c r="D58" s="3" t="s">
        <v>174</v>
      </c>
      <c r="E58" s="3" t="s">
        <v>175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>
        <f t="shared" si="9"/>
        <v>0</v>
      </c>
    </row>
    <row r="59" spans="1:36" x14ac:dyDescent="0.25">
      <c r="A59" s="6" t="str">
        <f t="shared" si="8"/>
        <v>Goodell</v>
      </c>
      <c r="B59" s="6" t="str">
        <f t="shared" si="10"/>
        <v xml:space="preserve">Dave </v>
      </c>
      <c r="C59" s="6" t="s">
        <v>56</v>
      </c>
      <c r="D59" s="3" t="s">
        <v>18</v>
      </c>
      <c r="E59" s="3" t="s">
        <v>27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>
        <f t="shared" si="9"/>
        <v>0</v>
      </c>
    </row>
    <row r="60" spans="1:36" x14ac:dyDescent="0.25">
      <c r="A60" s="6" t="str">
        <f t="shared" si="8"/>
        <v>Gorentla</v>
      </c>
      <c r="B60" s="6" t="str">
        <f t="shared" si="10"/>
        <v xml:space="preserve">Manjunath </v>
      </c>
      <c r="C60" s="6" t="s">
        <v>104</v>
      </c>
      <c r="D60" s="3" t="s">
        <v>105</v>
      </c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>
        <f t="shared" si="9"/>
        <v>0</v>
      </c>
    </row>
    <row r="61" spans="1:36" x14ac:dyDescent="0.25">
      <c r="A61" s="6" t="str">
        <f t="shared" si="8"/>
        <v>Graham</v>
      </c>
      <c r="B61" s="6" t="str">
        <f t="shared" si="10"/>
        <v xml:space="preserve">Rich </v>
      </c>
      <c r="C61" s="6" t="s">
        <v>91</v>
      </c>
      <c r="D61" s="3" t="s">
        <v>90</v>
      </c>
      <c r="E61" s="3" t="s">
        <v>35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>
        <f t="shared" si="9"/>
        <v>0</v>
      </c>
    </row>
    <row r="62" spans="1:36" x14ac:dyDescent="0.25">
      <c r="A62" s="6" t="str">
        <f t="shared" si="8"/>
        <v>Grant</v>
      </c>
      <c r="B62" s="6" t="str">
        <f t="shared" si="10"/>
        <v xml:space="preserve">Ryan </v>
      </c>
      <c r="C62" s="6" t="s">
        <v>72</v>
      </c>
      <c r="D62" s="3" t="s">
        <v>40</v>
      </c>
      <c r="E62" s="3" t="s">
        <v>39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>
        <f t="shared" si="9"/>
        <v>0</v>
      </c>
    </row>
    <row r="63" spans="1:36" x14ac:dyDescent="0.25">
      <c r="C63" s="6" t="s">
        <v>128</v>
      </c>
      <c r="D63" s="3" t="s">
        <v>129</v>
      </c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>
        <f t="shared" si="9"/>
        <v>0</v>
      </c>
    </row>
    <row r="64" spans="1:36" x14ac:dyDescent="0.25">
      <c r="C64" s="6" t="s">
        <v>123</v>
      </c>
      <c r="D64" s="3" t="s">
        <v>120</v>
      </c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>
        <f t="shared" si="9"/>
        <v>0</v>
      </c>
    </row>
    <row r="65" spans="1:36" x14ac:dyDescent="0.25">
      <c r="A65" s="15" t="str">
        <f>IF(D65="","",MID(D65,FIND(" ",D65)+1,LEN(D65)-LEN(B65)))</f>
        <v>Huang</v>
      </c>
      <c r="B65" s="15" t="str">
        <f>IF(D65="","",LEFT(D65,FIND(" ",D65)))</f>
        <v xml:space="preserve">Su </v>
      </c>
      <c r="C65" s="6" t="s">
        <v>168</v>
      </c>
      <c r="D65" s="3" t="s">
        <v>169</v>
      </c>
      <c r="E65" s="3" t="s">
        <v>28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>
        <f t="shared" si="9"/>
        <v>0</v>
      </c>
    </row>
    <row r="66" spans="1:36" x14ac:dyDescent="0.25">
      <c r="A66" s="6" t="str">
        <f t="shared" si="8"/>
        <v>Lameter</v>
      </c>
      <c r="B66" s="6" t="str">
        <f>IF(D66="","",LEFT(D66,FIND(" ",D66)))</f>
        <v xml:space="preserve">Christoph </v>
      </c>
      <c r="C66" s="6" t="s">
        <v>55</v>
      </c>
      <c r="D66" s="3" t="s">
        <v>20</v>
      </c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>
        <f t="shared" si="9"/>
        <v>0</v>
      </c>
    </row>
    <row r="67" spans="1:36" x14ac:dyDescent="0.25">
      <c r="A67" s="6" t="str">
        <f t="shared" si="8"/>
        <v>Ledford</v>
      </c>
      <c r="B67" s="6" t="str">
        <f>IF(D67="","",LEFT(D67,FIND(" ",D67)))</f>
        <v xml:space="preserve">Doug </v>
      </c>
      <c r="C67" s="6" t="s">
        <v>57</v>
      </c>
      <c r="D67" s="3" t="s">
        <v>16</v>
      </c>
      <c r="E67" s="3" t="s">
        <v>93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>
        <f t="shared" si="9"/>
        <v>0</v>
      </c>
    </row>
    <row r="68" spans="1:36" x14ac:dyDescent="0.25">
      <c r="A68" s="15" t="str">
        <f>IF(D68="","",MID(D68,FIND(" ",D68)+1,LEN(D68)-LEN(B68)))</f>
        <v>Moran</v>
      </c>
      <c r="B68" s="15" t="str">
        <f>IF(D68="","",LEFT(D68,FIND(" ",D68)))</f>
        <v xml:space="preserve">Kevin </v>
      </c>
      <c r="C68" s="6" t="s">
        <v>180</v>
      </c>
      <c r="D68" s="3" t="s">
        <v>181</v>
      </c>
      <c r="E68" s="3" t="s">
        <v>178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>
        <f t="shared" si="9"/>
        <v>0</v>
      </c>
    </row>
    <row r="69" spans="1:36" x14ac:dyDescent="0.25">
      <c r="C69" s="6" t="s">
        <v>143</v>
      </c>
      <c r="D69" s="3" t="s">
        <v>144</v>
      </c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>
        <f t="shared" si="9"/>
        <v>0</v>
      </c>
    </row>
    <row r="70" spans="1:36" x14ac:dyDescent="0.25">
      <c r="C70" s="6" t="s">
        <v>122</v>
      </c>
      <c r="D70" s="3" t="s">
        <v>121</v>
      </c>
      <c r="E70" s="3" t="s">
        <v>28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f t="shared" si="9"/>
        <v>0</v>
      </c>
    </row>
    <row r="71" spans="1:36" x14ac:dyDescent="0.25">
      <c r="C71" s="6" t="s">
        <v>139</v>
      </c>
      <c r="D71" s="3" t="s">
        <v>140</v>
      </c>
      <c r="E71" s="3"/>
      <c r="F71" s="4" t="s">
        <v>22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f t="shared" si="9"/>
        <v>1</v>
      </c>
    </row>
    <row r="72" spans="1:36" x14ac:dyDescent="0.25">
      <c r="C72" s="6" t="s">
        <v>131</v>
      </c>
      <c r="D72" s="3" t="s">
        <v>132</v>
      </c>
      <c r="E72" s="3" t="s">
        <v>133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>
        <f t="shared" si="9"/>
        <v>0</v>
      </c>
    </row>
    <row r="73" spans="1:36" x14ac:dyDescent="0.25">
      <c r="A73" s="6" t="str">
        <f t="shared" ref="A73" si="11">IF(D73="","",MID(D73,FIND(" ",D73)+1,LEN(D73)-LEN(B73)))</f>
        <v>Poole</v>
      </c>
      <c r="B73" s="6" t="str">
        <f t="shared" ref="B73" si="12">IF(D73="","",LEFT(D73,FIND(" ",D73)))</f>
        <v xml:space="preserve">Steve </v>
      </c>
      <c r="C73" s="6" t="s">
        <v>109</v>
      </c>
      <c r="D73" s="3" t="s">
        <v>110</v>
      </c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>
        <f t="shared" si="9"/>
        <v>0</v>
      </c>
    </row>
    <row r="74" spans="1:36" x14ac:dyDescent="0.25">
      <c r="A74" s="6" t="str">
        <f t="shared" si="8"/>
        <v>Pritchard</v>
      </c>
      <c r="B74" s="6" t="str">
        <f>IF(D74="","",LEFT(D74,FIND(" ",D74)))</f>
        <v xml:space="preserve">Howard </v>
      </c>
      <c r="C74" s="6" t="s">
        <v>60</v>
      </c>
      <c r="D74" s="3" t="s">
        <v>10</v>
      </c>
      <c r="E74" s="3" t="s">
        <v>37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>
        <f t="shared" si="9"/>
        <v>0</v>
      </c>
    </row>
    <row r="75" spans="1:36" x14ac:dyDescent="0.25">
      <c r="A75" s="6" t="str">
        <f t="shared" si="8"/>
        <v>Reu</v>
      </c>
      <c r="B75" s="6" t="str">
        <f>IF(D75="","",LEFT(D75,FIND(" ",D75)))</f>
        <v xml:space="preserve">Tom </v>
      </c>
      <c r="C75" s="6" t="s">
        <v>76</v>
      </c>
      <c r="D75" s="3" t="s">
        <v>25</v>
      </c>
      <c r="E75" s="3" t="s">
        <v>77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>
        <f t="shared" si="9"/>
        <v>0</v>
      </c>
    </row>
    <row r="76" spans="1:36" x14ac:dyDescent="0.25">
      <c r="A76" s="6" t="str">
        <f t="shared" si="8"/>
        <v>Rosenstock</v>
      </c>
      <c r="B76" s="6" t="str">
        <f>IF(D76="","",LEFT(D76,FIND(" ",D76)))</f>
        <v xml:space="preserve">Hal </v>
      </c>
      <c r="C76" s="6" t="s">
        <v>59</v>
      </c>
      <c r="D76" s="3" t="s">
        <v>4</v>
      </c>
      <c r="E76" s="3" t="s">
        <v>35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>
        <f t="shared" si="9"/>
        <v>0</v>
      </c>
    </row>
    <row r="77" spans="1:36" x14ac:dyDescent="0.25">
      <c r="C77" s="6" t="s">
        <v>107</v>
      </c>
      <c r="D77" s="3" t="s">
        <v>108</v>
      </c>
      <c r="E77" s="3" t="s">
        <v>136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>
        <f t="shared" si="9"/>
        <v>0</v>
      </c>
    </row>
    <row r="78" spans="1:36" x14ac:dyDescent="0.25">
      <c r="A78" s="6" t="str">
        <f t="shared" si="8"/>
        <v>Satyanarayana</v>
      </c>
      <c r="B78" s="6" t="str">
        <f>IF(D78="","",LEFT(D78,FIND(" ",D78)))</f>
        <v xml:space="preserve">Pradeep </v>
      </c>
      <c r="C78" s="6" t="s">
        <v>70</v>
      </c>
      <c r="D78" s="3" t="s">
        <v>11</v>
      </c>
      <c r="E78" s="3" t="s">
        <v>28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f t="shared" si="9"/>
        <v>0</v>
      </c>
    </row>
    <row r="79" spans="1:36" x14ac:dyDescent="0.25">
      <c r="A79" s="6" t="str">
        <f t="shared" si="8"/>
        <v>Shalev</v>
      </c>
      <c r="B79" s="6" t="str">
        <f>IF(D79="","",LEFT(D79,FIND(" ",D79)))</f>
        <v xml:space="preserve">Leah </v>
      </c>
      <c r="C79" s="6" t="s">
        <v>96</v>
      </c>
      <c r="D79" s="3" t="s">
        <v>92</v>
      </c>
      <c r="E79" s="3" t="s">
        <v>97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>
        <f t="shared" si="9"/>
        <v>0</v>
      </c>
    </row>
    <row r="80" spans="1:36" x14ac:dyDescent="0.25">
      <c r="A80" s="6" t="str">
        <f>IF(D80="","",MID(D80,FIND(" ",D80)+1,LEN(D80)-LEN(B80)))</f>
        <v>Shamis</v>
      </c>
      <c r="B80" s="6" t="str">
        <f>IF(D80="","",LEFT(D80,FIND(" ",D80)))</f>
        <v xml:space="preserve">Pavel </v>
      </c>
      <c r="C80" s="6" t="s">
        <v>101</v>
      </c>
      <c r="D80" s="3" t="s">
        <v>100</v>
      </c>
      <c r="E80" s="3" t="s">
        <v>112</v>
      </c>
      <c r="F80" s="4"/>
      <c r="G80" s="4"/>
      <c r="H80" s="4"/>
      <c r="I80" s="4"/>
      <c r="J80" s="4"/>
      <c r="K80" s="4"/>
      <c r="L80" s="4"/>
      <c r="M80" s="4"/>
      <c r="N80" s="4"/>
      <c r="O80" s="4" t="s">
        <v>22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>
        <f t="shared" si="9"/>
        <v>1</v>
      </c>
    </row>
    <row r="81" spans="1:36" x14ac:dyDescent="0.25">
      <c r="C81" s="6" t="s">
        <v>137</v>
      </c>
      <c r="D81" s="3" t="s">
        <v>138</v>
      </c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>
        <f t="shared" si="9"/>
        <v>0</v>
      </c>
    </row>
    <row r="82" spans="1:36" x14ac:dyDescent="0.25">
      <c r="A82" s="6" t="str">
        <f t="shared" si="8"/>
        <v>Snapko</v>
      </c>
      <c r="B82" s="6" t="str">
        <f t="shared" ref="B82:B86" si="13">IF(D82="","",LEFT(D82,FIND(" ",D82)))</f>
        <v xml:space="preserve">Bill </v>
      </c>
      <c r="C82" s="6" t="s">
        <v>51</v>
      </c>
      <c r="D82" s="3" t="s">
        <v>21</v>
      </c>
      <c r="E82" s="3" t="s">
        <v>26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>
        <f t="shared" si="9"/>
        <v>0</v>
      </c>
    </row>
    <row r="83" spans="1:36" x14ac:dyDescent="0.25">
      <c r="A83" s="6" t="str">
        <f>IF(D83="","",MID(D83,FIND(" ",D83)+1,LEN(D83)-LEN(B83)))</f>
        <v>Solt</v>
      </c>
      <c r="B83" s="6" t="str">
        <f t="shared" si="13"/>
        <v xml:space="preserve">Dave </v>
      </c>
      <c r="C83" s="6" t="s">
        <v>117</v>
      </c>
      <c r="D83" s="3" t="s">
        <v>118</v>
      </c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>
        <f t="shared" si="9"/>
        <v>0</v>
      </c>
    </row>
    <row r="84" spans="1:36" x14ac:dyDescent="0.25">
      <c r="A84" s="6" t="str">
        <f t="shared" si="8"/>
        <v>Squyres</v>
      </c>
      <c r="B84" s="6" t="str">
        <f t="shared" si="13"/>
        <v xml:space="preserve">Jeff </v>
      </c>
      <c r="C84" s="6" t="s">
        <v>61</v>
      </c>
      <c r="D84" s="3" t="s">
        <v>12</v>
      </c>
      <c r="E84" s="3" t="s">
        <v>27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>
        <f t="shared" si="9"/>
        <v>0</v>
      </c>
    </row>
    <row r="85" spans="1:36" x14ac:dyDescent="0.25">
      <c r="A85" s="6" t="str">
        <f t="shared" si="8"/>
        <v>Sur</v>
      </c>
      <c r="B85" s="6" t="str">
        <f t="shared" si="13"/>
        <v xml:space="preserve">Sayantan </v>
      </c>
      <c r="C85" s="6" t="s">
        <v>73</v>
      </c>
      <c r="D85" s="3" t="s">
        <v>15</v>
      </c>
      <c r="E85" s="3" t="s">
        <v>30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f t="shared" si="9"/>
        <v>0</v>
      </c>
    </row>
    <row r="86" spans="1:36" x14ac:dyDescent="0.25">
      <c r="A86" s="6" t="str">
        <f t="shared" si="8"/>
        <v>Talagala</v>
      </c>
      <c r="B86" s="6" t="str">
        <f t="shared" si="13"/>
        <v xml:space="preserve">Nisha </v>
      </c>
      <c r="C86" s="6" t="s">
        <v>84</v>
      </c>
      <c r="D86" s="3" t="s">
        <v>85</v>
      </c>
      <c r="E86" s="3" t="s">
        <v>83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>
        <f t="shared" si="9"/>
        <v>0</v>
      </c>
    </row>
    <row r="87" spans="1:36" x14ac:dyDescent="0.25">
      <c r="C87" s="6" t="s">
        <v>125</v>
      </c>
      <c r="D87" s="3" t="s">
        <v>119</v>
      </c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>
        <f t="shared" si="9"/>
        <v>0</v>
      </c>
    </row>
    <row r="88" spans="1:36" x14ac:dyDescent="0.25">
      <c r="A88" s="9" t="s">
        <v>46</v>
      </c>
      <c r="B88" s="10" t="str">
        <f>IF(D88="","",LEFT(D88,FIND(" ",D88)))</f>
        <v xml:space="preserve">Bob </v>
      </c>
      <c r="C88" s="6" t="s">
        <v>53</v>
      </c>
      <c r="D88" s="3" t="s">
        <v>14</v>
      </c>
      <c r="E88" s="3" t="s">
        <v>30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>
        <f t="shared" si="9"/>
        <v>0</v>
      </c>
    </row>
    <row r="89" spans="1:36" x14ac:dyDescent="0.25">
      <c r="C89" s="12"/>
      <c r="D89" s="12"/>
      <c r="E89" s="12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</row>
  </sheetData>
  <sortState ref="C2:Q37">
    <sortCondition ref="C2"/>
  </sortState>
  <pageMargins left="0.7" right="0.7" top="0.75" bottom="0.75" header="0.3" footer="0.3"/>
  <pageSetup orientation="portrait" horizont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OFWG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2015-05-19T15:43:46Z</dcterms:modified>
</cp:coreProperties>
</file>